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ego\Desktop\FORMULARIO PARA LINEA 2247\"/>
    </mc:Choice>
  </mc:AlternateContent>
  <bookViews>
    <workbookView xWindow="0" yWindow="0" windowWidth="28800" windowHeight="11535"/>
  </bookViews>
  <sheets>
    <sheet name="Portada" sheetId="2" r:id="rId1"/>
    <sheet name="Inversiones" sheetId="1" r:id="rId2"/>
    <sheet name="VoldeProd." sheetId="3" r:id="rId3"/>
    <sheet name="Ing.Proyectados" sheetId="4" r:id="rId4"/>
    <sheet name="CostosMP" sheetId="5" r:id="rId5"/>
    <sheet name="CostosMO" sheetId="6" r:id="rId6"/>
    <sheet name="CostosServ." sheetId="7" r:id="rId7"/>
    <sheet name="OtrosGastos" sheetId="8" r:id="rId8"/>
    <sheet name="FFNE" sheetId="9" r:id="rId9"/>
  </sheets>
  <definedNames>
    <definedName name="_xlnm.Print_Area" localSheetId="5">CostosMO!$A$1:$G$22</definedName>
    <definedName name="_xlnm.Print_Area" localSheetId="4">CostosMP!$A$1:$G$23</definedName>
    <definedName name="_xlnm.Print_Area" localSheetId="6">CostosServ.!$A$1:$F$22</definedName>
    <definedName name="_xlnm.Print_Area" localSheetId="8">FFNE!$A$1:$I$35</definedName>
    <definedName name="_xlnm.Print_Area" localSheetId="3">Ing.Proyectados!$A$1:$I$19</definedName>
    <definedName name="_xlnm.Print_Area" localSheetId="1">Inversiones!$A$1:$H$86</definedName>
    <definedName name="_xlnm.Print_Area" localSheetId="7">OtrosGastos!$A$1:$F$23</definedName>
    <definedName name="_xlnm.Print_Area" localSheetId="0">Portada!$A$1:$I$23</definedName>
    <definedName name="_xlnm.Print_Area" localSheetId="2">VoldeProd.!$A$1:$I$20</definedName>
    <definedName name="OLE_LINK1" localSheetId="1">Inversiones!$B$3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3" l="1"/>
  <c r="F8" i="3" s="1"/>
  <c r="G8" i="3" s="1"/>
  <c r="H8" i="3" s="1"/>
  <c r="E9" i="3"/>
  <c r="F9" i="3"/>
  <c r="G9" i="3" s="1"/>
  <c r="H9" i="3" s="1"/>
  <c r="E10" i="3"/>
  <c r="F10" i="3"/>
  <c r="G10" i="3" s="1"/>
  <c r="H10" i="3" s="1"/>
  <c r="E11" i="3"/>
  <c r="F11" i="3"/>
  <c r="G11" i="3" s="1"/>
  <c r="H11" i="3" s="1"/>
  <c r="E12" i="3"/>
  <c r="F12" i="3"/>
  <c r="G12" i="3" s="1"/>
  <c r="H12" i="3" s="1"/>
  <c r="E13" i="3"/>
  <c r="F13" i="3"/>
  <c r="G13" i="3" s="1"/>
  <c r="H13" i="3" s="1"/>
  <c r="E14" i="3"/>
  <c r="F14" i="3"/>
  <c r="G14" i="3" s="1"/>
  <c r="H14" i="3" s="1"/>
  <c r="E15" i="3"/>
  <c r="F15" i="3"/>
  <c r="G15" i="3" s="1"/>
  <c r="H15" i="3" s="1"/>
  <c r="E16" i="3"/>
  <c r="F16" i="3"/>
  <c r="G16" i="3" s="1"/>
  <c r="H16" i="3" s="1"/>
  <c r="D8" i="4" l="1"/>
  <c r="B9" i="4"/>
  <c r="B10" i="4"/>
  <c r="B11" i="4"/>
  <c r="B12" i="4"/>
  <c r="B13" i="4"/>
  <c r="B14" i="4"/>
  <c r="B15" i="4"/>
  <c r="B16" i="4"/>
  <c r="B17" i="4"/>
  <c r="B8" i="4"/>
  <c r="F48" i="1"/>
  <c r="F47" i="1"/>
  <c r="E7" i="3" l="1"/>
  <c r="F7" i="3" l="1"/>
  <c r="D13" i="4"/>
  <c r="G7" i="3" l="1"/>
  <c r="E7" i="8"/>
  <c r="E8" i="8"/>
  <c r="E9" i="8"/>
  <c r="E10" i="8"/>
  <c r="E11" i="8"/>
  <c r="E12" i="8"/>
  <c r="E13" i="8"/>
  <c r="E14" i="8"/>
  <c r="E15" i="8"/>
  <c r="E16" i="8"/>
  <c r="E17" i="8"/>
  <c r="E18" i="8"/>
  <c r="E19" i="8"/>
  <c r="E20" i="8"/>
  <c r="E6" i="8"/>
  <c r="E7" i="7"/>
  <c r="E8" i="7"/>
  <c r="E9" i="7"/>
  <c r="E10" i="7"/>
  <c r="E11" i="7"/>
  <c r="E12" i="7"/>
  <c r="E13" i="7"/>
  <c r="E14" i="7"/>
  <c r="E15" i="7"/>
  <c r="E16" i="7"/>
  <c r="E17" i="7"/>
  <c r="E18" i="7"/>
  <c r="E19" i="7"/>
  <c r="E6" i="7"/>
  <c r="F7" i="6"/>
  <c r="G7" i="6" s="1"/>
  <c r="F8" i="6"/>
  <c r="G8" i="6" s="1"/>
  <c r="F9" i="6"/>
  <c r="G9" i="6" s="1"/>
  <c r="F10" i="6"/>
  <c r="G10" i="6" s="1"/>
  <c r="F11" i="6"/>
  <c r="G11" i="6" s="1"/>
  <c r="F12" i="6"/>
  <c r="G12" i="6" s="1"/>
  <c r="F13" i="6"/>
  <c r="G13" i="6" s="1"/>
  <c r="F14" i="6"/>
  <c r="G14" i="6" s="1"/>
  <c r="F15" i="6"/>
  <c r="G15" i="6" s="1"/>
  <c r="F16" i="6"/>
  <c r="G16" i="6" s="1"/>
  <c r="F17" i="6"/>
  <c r="G17" i="6" s="1"/>
  <c r="F18" i="6"/>
  <c r="G18" i="6" s="1"/>
  <c r="F19" i="6"/>
  <c r="G19" i="6" s="1"/>
  <c r="F6" i="6"/>
  <c r="H7" i="3" l="1"/>
  <c r="E20" i="7"/>
  <c r="D11" i="9" s="1"/>
  <c r="F20" i="6"/>
  <c r="E21" i="8"/>
  <c r="E12" i="9" s="1"/>
  <c r="G6" i="6"/>
  <c r="G20" i="6" s="1"/>
  <c r="D10" i="9" s="1"/>
  <c r="F9" i="5"/>
  <c r="F10" i="5"/>
  <c r="F11" i="5"/>
  <c r="F12" i="5"/>
  <c r="F13" i="5"/>
  <c r="F14" i="5"/>
  <c r="F15" i="5"/>
  <c r="F16" i="5"/>
  <c r="F17" i="5"/>
  <c r="F18" i="5"/>
  <c r="F19" i="5"/>
  <c r="F20" i="5"/>
  <c r="F8" i="5"/>
  <c r="F21" i="5" s="1"/>
  <c r="E17" i="4"/>
  <c r="F17" i="4"/>
  <c r="G17" i="4"/>
  <c r="H17" i="4"/>
  <c r="D17" i="4"/>
  <c r="E16" i="4"/>
  <c r="F16" i="4"/>
  <c r="G16" i="4"/>
  <c r="H16" i="4"/>
  <c r="D16" i="4"/>
  <c r="E15" i="4"/>
  <c r="F15" i="4"/>
  <c r="G15" i="4"/>
  <c r="H15" i="4"/>
  <c r="D15" i="4"/>
  <c r="E14" i="4"/>
  <c r="F14" i="4"/>
  <c r="G14" i="4"/>
  <c r="H14" i="4"/>
  <c r="D14" i="4"/>
  <c r="E13" i="4"/>
  <c r="F13" i="4"/>
  <c r="G13" i="4"/>
  <c r="H13" i="4"/>
  <c r="E12" i="4"/>
  <c r="F12" i="4"/>
  <c r="G12" i="4"/>
  <c r="H12" i="4"/>
  <c r="D12" i="4"/>
  <c r="E11" i="4"/>
  <c r="F11" i="4"/>
  <c r="G11" i="4"/>
  <c r="H11" i="4"/>
  <c r="D11" i="4"/>
  <c r="E10" i="4"/>
  <c r="F10" i="4"/>
  <c r="G10" i="4"/>
  <c r="H10" i="4"/>
  <c r="D10" i="4"/>
  <c r="E9" i="4"/>
  <c r="F9" i="4"/>
  <c r="G9" i="4"/>
  <c r="H9" i="4"/>
  <c r="D9" i="4"/>
  <c r="E8" i="4"/>
  <c r="F8" i="4"/>
  <c r="G8" i="4"/>
  <c r="D17" i="3"/>
  <c r="D5" i="9" s="1"/>
  <c r="D9" i="9" l="1"/>
  <c r="E9" i="9"/>
  <c r="F9" i="9"/>
  <c r="G9" i="9"/>
  <c r="H9" i="9"/>
  <c r="H8" i="4"/>
  <c r="H18" i="4" s="1"/>
  <c r="H6" i="9" s="1"/>
  <c r="H7" i="9" s="1"/>
  <c r="G11" i="9"/>
  <c r="F11" i="9"/>
  <c r="H11" i="9"/>
  <c r="E11" i="9"/>
  <c r="D12" i="9"/>
  <c r="F12" i="9"/>
  <c r="G12" i="9"/>
  <c r="H12" i="9"/>
  <c r="D18" i="4"/>
  <c r="D6" i="9" s="1"/>
  <c r="D7" i="9" s="1"/>
  <c r="F18" i="4"/>
  <c r="F6" i="9" s="1"/>
  <c r="F7" i="9" s="1"/>
  <c r="G10" i="9"/>
  <c r="F10" i="9"/>
  <c r="H10" i="9"/>
  <c r="E10" i="9"/>
  <c r="G18" i="4"/>
  <c r="G6" i="9" s="1"/>
  <c r="G7" i="9" s="1"/>
  <c r="E18" i="4"/>
  <c r="E6" i="9" s="1"/>
  <c r="E7" i="9" s="1"/>
  <c r="E17" i="3"/>
  <c r="E5" i="9" s="1"/>
  <c r="F17" i="3"/>
  <c r="F5" i="9" s="1"/>
  <c r="E14" i="9" l="1"/>
  <c r="E17" i="9" s="1"/>
  <c r="E19" i="9" s="1"/>
  <c r="H14" i="9"/>
  <c r="D14" i="9"/>
  <c r="D17" i="9" s="1"/>
  <c r="D19" i="9" s="1"/>
  <c r="G14" i="9"/>
  <c r="F14" i="9"/>
  <c r="F17" i="9" s="1"/>
  <c r="F19" i="9" s="1"/>
  <c r="G17" i="3"/>
  <c r="G5" i="9" s="1"/>
  <c r="F49" i="1"/>
  <c r="F50" i="1"/>
  <c r="F51" i="1"/>
  <c r="F52" i="1"/>
  <c r="F53" i="1"/>
  <c r="F54" i="1"/>
  <c r="F55" i="1"/>
  <c r="F34" i="1"/>
  <c r="F35" i="1"/>
  <c r="F36" i="1"/>
  <c r="F37" i="1"/>
  <c r="F38" i="1"/>
  <c r="F39" i="1"/>
  <c r="F40" i="1"/>
  <c r="F33" i="1"/>
  <c r="F41" i="1" s="1"/>
  <c r="F13" i="1"/>
  <c r="F14" i="1"/>
  <c r="F15" i="1"/>
  <c r="F16" i="1"/>
  <c r="F17" i="1"/>
  <c r="F18" i="1"/>
  <c r="F19" i="1"/>
  <c r="F20" i="1"/>
  <c r="F21" i="1"/>
  <c r="F22" i="1"/>
  <c r="F23" i="1"/>
  <c r="F24" i="1"/>
  <c r="F12" i="1"/>
  <c r="F28" i="9" l="1"/>
  <c r="E28" i="9"/>
  <c r="D28" i="9"/>
  <c r="D64" i="1"/>
  <c r="C24" i="9"/>
  <c r="F25" i="1"/>
  <c r="C23" i="9" s="1"/>
  <c r="G17" i="9"/>
  <c r="G19" i="9" s="1"/>
  <c r="F56" i="1"/>
  <c r="H17" i="3"/>
  <c r="H5" i="9" s="1"/>
  <c r="H17" i="9" s="1"/>
  <c r="H19" i="9" s="1"/>
  <c r="D63" i="1" l="1"/>
  <c r="G28" i="9"/>
  <c r="H28" i="9"/>
  <c r="D65" i="1"/>
  <c r="C25" i="9"/>
  <c r="D66" i="1" l="1"/>
  <c r="C26" i="9" s="1"/>
  <c r="C28" i="9" s="1"/>
  <c r="E32" i="9" s="1"/>
  <c r="E31" i="9" l="1"/>
</calcChain>
</file>

<file path=xl/sharedStrings.xml><?xml version="1.0" encoding="utf-8"?>
<sst xmlns="http://schemas.openxmlformats.org/spreadsheetml/2006/main" count="132" uniqueCount="102">
  <si>
    <t>Los objetivos de esta etapa son ordenar y sistematizar la información de carácter monetario de acuerdo a las etapas anteriores, elaborar los cuadros analíticos y datos adicionales para la evaluación del proyecto y determinar su rentabilidad.</t>
  </si>
  <si>
    <r>
      <t>1.1</t>
    </r>
    <r>
      <rPr>
        <b/>
        <sz val="7"/>
        <color theme="1"/>
        <rFont val="Times New Roman"/>
        <family val="1"/>
      </rPr>
      <t xml:space="preserve">   </t>
    </r>
    <r>
      <rPr>
        <b/>
        <sz val="11"/>
        <color theme="1"/>
        <rFont val="Calibri"/>
        <family val="2"/>
        <scheme val="minor"/>
      </rPr>
      <t xml:space="preserve"> Plan de Inversiones </t>
    </r>
  </si>
  <si>
    <t>Determinar las inversiones totales necesarias para llevar adelante el proyecto, que pueden ser ordenadas según sean inversiones en activos fijos, inversiones en activos intangibles o inversiones en capital de trabajo.</t>
  </si>
  <si>
    <t>Son todas aquellas que se realizan en los bienes tangibles que se utilizarán en el proceso de transformación de los insumos o que sirvan de apoyo a la operación normal del proyecto. Ej. Terrenos, edificios, construcciones, equipamiento, maquinarias, etc.</t>
  </si>
  <si>
    <t>Nº</t>
  </si>
  <si>
    <t>Detalle</t>
  </si>
  <si>
    <t xml:space="preserve">Cantidad </t>
  </si>
  <si>
    <t>Vida útil</t>
  </si>
  <si>
    <t>Total</t>
  </si>
  <si>
    <r>
      <t>1.1.1</t>
    </r>
    <r>
      <rPr>
        <b/>
        <sz val="7"/>
        <color theme="1"/>
        <rFont val="Times New Roman"/>
        <family val="1"/>
      </rPr>
      <t> </t>
    </r>
    <r>
      <rPr>
        <b/>
        <sz val="11"/>
        <color theme="1"/>
        <rFont val="Calibri"/>
        <family val="2"/>
        <scheme val="minor"/>
      </rPr>
      <t xml:space="preserve">Inversiones en activos fijos </t>
    </r>
  </si>
  <si>
    <t>Se deberán consignar aquí todas aquellas inversiones que se realizan sobre activos constituidos por los servicios o derechos adquiridos, necesarios para la puesta en marcha del proyecto como patentes y licencias, capacitación, bases de datos y los sistemas de información.</t>
  </si>
  <si>
    <t>Precio Unitario ($)</t>
  </si>
  <si>
    <t xml:space="preserve"> Monto total ($) </t>
  </si>
  <si>
    <t>Constituye el conjunto de recursos necesarios, en la forma de activos corrientes, para la operación normal del proyecto durante un ciclo productivo.</t>
  </si>
  <si>
    <r>
      <t>1.1.3</t>
    </r>
    <r>
      <rPr>
        <b/>
        <sz val="7"/>
        <color theme="1"/>
        <rFont val="Times New Roman"/>
        <family val="1"/>
      </rPr>
      <t xml:space="preserve"> </t>
    </r>
    <r>
      <rPr>
        <b/>
        <sz val="11"/>
        <color theme="1"/>
        <rFont val="Calibri"/>
        <family val="2"/>
        <scheme val="minor"/>
      </rPr>
      <t xml:space="preserve">Inversiones en capital de trabajo  </t>
    </r>
  </si>
  <si>
    <t xml:space="preserve">Precio Unitario ($) </t>
  </si>
  <si>
    <t xml:space="preserve"> Monto total ($)</t>
  </si>
  <si>
    <r>
      <rPr>
        <b/>
        <u/>
        <sz val="14"/>
        <color theme="0"/>
        <rFont val="Calibri"/>
        <family val="2"/>
        <scheme val="minor"/>
      </rPr>
      <t>Anexo I:</t>
    </r>
    <r>
      <rPr>
        <b/>
        <sz val="14"/>
        <color theme="0"/>
        <rFont val="Calibri"/>
        <family val="2"/>
        <scheme val="minor"/>
      </rPr>
      <t xml:space="preserve"> Estudio económico y financiero</t>
    </r>
  </si>
  <si>
    <r>
      <t>1.1.2</t>
    </r>
    <r>
      <rPr>
        <b/>
        <sz val="7"/>
        <color theme="1"/>
        <rFont val="Times New Roman"/>
        <family val="1"/>
      </rPr>
      <t> </t>
    </r>
    <r>
      <rPr>
        <b/>
        <sz val="11"/>
        <color theme="1"/>
        <rFont val="Calibri"/>
        <family val="2"/>
        <scheme val="minor"/>
      </rPr>
      <t xml:space="preserve">Inversiones en activos intangibles </t>
    </r>
  </si>
  <si>
    <t>Los ingresos proyectados se calculan como el precio de venta por la cantidad proyectada que se establece en el punto anterior.</t>
  </si>
  <si>
    <t>Producto/Servicio</t>
  </si>
  <si>
    <t>Precio de venta</t>
  </si>
  <si>
    <t>Año 1</t>
  </si>
  <si>
    <t>Año 2</t>
  </si>
  <si>
    <t>Año 3</t>
  </si>
  <si>
    <t>Año 4</t>
  </si>
  <si>
    <t>Año 5</t>
  </si>
  <si>
    <t>La suma de los subtotales de cada tipo de inversión es la inversión total.</t>
  </si>
  <si>
    <t>Resumen de las inversiones</t>
  </si>
  <si>
    <t>Inversiones en activos fijos</t>
  </si>
  <si>
    <t>Inversiones en activos intangibles</t>
  </si>
  <si>
    <t>Inversión total en capital de trabajo</t>
  </si>
  <si>
    <t>Inversión total</t>
  </si>
  <si>
    <r>
      <t>1.1.4</t>
    </r>
    <r>
      <rPr>
        <b/>
        <sz val="7"/>
        <color theme="1"/>
        <rFont val="Times New Roman"/>
        <family val="1"/>
      </rPr>
      <t xml:space="preserve"> </t>
    </r>
    <r>
      <rPr>
        <b/>
        <sz val="11"/>
        <color theme="1"/>
        <rFont val="Calibri"/>
        <family val="2"/>
        <scheme val="minor"/>
      </rPr>
      <t xml:space="preserve">Total Inversiones </t>
    </r>
  </si>
  <si>
    <t>Monto total ($)</t>
  </si>
  <si>
    <t>Unidad de medida</t>
  </si>
  <si>
    <t>Cant. Año 1</t>
  </si>
  <si>
    <t>Cant. Año 2</t>
  </si>
  <si>
    <t>Cant. Año 3</t>
  </si>
  <si>
    <t>Cant. Año 4</t>
  </si>
  <si>
    <t>Cant. Año 5</t>
  </si>
  <si>
    <t>Capacidad instalada (%)</t>
  </si>
  <si>
    <t>Costo unitario ($)</t>
  </si>
  <si>
    <t>Son todos aquellos costos relativos al trabajo que incluyen tanto a los empleados del sector productivo como de soporte (administración). Se deben incluir además las cargas sociales.</t>
  </si>
  <si>
    <t>Cargo / Función</t>
  </si>
  <si>
    <t>Precio / mes (Sueldo bruto)</t>
  </si>
  <si>
    <t>Cargas sociales (%)</t>
  </si>
  <si>
    <t>Monto total mensual ($)</t>
  </si>
  <si>
    <t>Monto total anual ($)</t>
  </si>
  <si>
    <t> Total</t>
  </si>
  <si>
    <t>Son todos los gastos que adquirimos a terceros a la empresa. Ej. Energía eléctrica, agua, gas, internet, etc.</t>
  </si>
  <si>
    <t>Monto mensual ($)</t>
  </si>
  <si>
    <t>Monto anual ($)</t>
  </si>
  <si>
    <t xml:space="preserve">Monto Mensual ($) </t>
  </si>
  <si>
    <t>Concepto/año</t>
  </si>
  <si>
    <t>Año 0</t>
  </si>
  <si>
    <t>Cantidad demandada</t>
  </si>
  <si>
    <t xml:space="preserve">Ingresos por ventas </t>
  </si>
  <si>
    <t>Total Ingresos</t>
  </si>
  <si>
    <t>Egresos</t>
  </si>
  <si>
    <t>Costo de la mano de obra</t>
  </si>
  <si>
    <t>Costo de la materia prima</t>
  </si>
  <si>
    <t>Otros gastos</t>
  </si>
  <si>
    <t>IIBB</t>
  </si>
  <si>
    <t>Depreciaciones (-)</t>
  </si>
  <si>
    <t>Total egresos</t>
  </si>
  <si>
    <t xml:space="preserve">Utilidad antes de impuestos </t>
  </si>
  <si>
    <t xml:space="preserve"> Inversiones </t>
  </si>
  <si>
    <t xml:space="preserve"> Inversiones en activos fijos </t>
  </si>
  <si>
    <t>Inversiones en capital de trabajo</t>
  </si>
  <si>
    <t xml:space="preserve"> Total Inversiones  </t>
  </si>
  <si>
    <t>Flujo de fondos netos económicos</t>
  </si>
  <si>
    <t>Nomina de empleados</t>
  </si>
  <si>
    <t xml:space="preserve"> Monto total 
($)</t>
  </si>
  <si>
    <t>3.1 Ingresos proyectados</t>
  </si>
  <si>
    <t>4.1.2 Costo de la mano de obra</t>
  </si>
  <si>
    <t xml:space="preserve">4.1 Estructura de costos </t>
  </si>
  <si>
    <r>
      <t>4.1.1</t>
    </r>
    <r>
      <rPr>
        <b/>
        <sz val="7"/>
        <color theme="1"/>
        <rFont val="Times New Roman"/>
        <family val="1"/>
      </rPr>
      <t> </t>
    </r>
    <r>
      <rPr>
        <b/>
        <sz val="11"/>
        <color theme="1"/>
        <rFont val="Calibri"/>
        <family val="2"/>
        <scheme val="minor"/>
      </rPr>
      <t xml:space="preserve">Costo de la materia prima </t>
    </r>
  </si>
  <si>
    <t>4.1.3 Costo de los servicios prestados por terceros</t>
  </si>
  <si>
    <r>
      <t>4.1.4</t>
    </r>
    <r>
      <rPr>
        <b/>
        <sz val="7"/>
        <color theme="1"/>
        <rFont val="Times New Roman"/>
        <family val="1"/>
      </rPr>
      <t>  </t>
    </r>
    <r>
      <rPr>
        <b/>
        <sz val="11"/>
        <color theme="1"/>
        <rFont val="Calibri"/>
        <family val="2"/>
        <scheme val="minor"/>
      </rPr>
      <t>Otros gastos</t>
    </r>
  </si>
  <si>
    <r>
      <t>5.1</t>
    </r>
    <r>
      <rPr>
        <b/>
        <sz val="12"/>
        <color theme="0"/>
        <rFont val="Times New Roman"/>
        <family val="1"/>
      </rPr>
      <t> </t>
    </r>
    <r>
      <rPr>
        <b/>
        <sz val="12"/>
        <color theme="0"/>
        <rFont val="Calibri"/>
        <family val="2"/>
        <scheme val="minor"/>
      </rPr>
      <t xml:space="preserve">Flujo de Fondos Netos Económicos </t>
    </r>
  </si>
  <si>
    <t>VAN</t>
  </si>
  <si>
    <t>TIR</t>
  </si>
  <si>
    <t xml:space="preserve"> Costo de los servicios prestados por terceros </t>
  </si>
  <si>
    <t>Punto 1: Inversiones</t>
  </si>
  <si>
    <t>Punto 2: Volumen de producción</t>
  </si>
  <si>
    <t>Punto 3: Ingresos proyectados</t>
  </si>
  <si>
    <t>Punto 4: Costos de la materia prima</t>
  </si>
  <si>
    <t>Punto 5: Costo de la mano de obra</t>
  </si>
  <si>
    <t>La presente guía tiene por objeto facilitar la confección de un flujo de fondos proyectado. En las siguientes plantillas que se presentan en el documento encontrarán datos acerca de los siguientes conceptos:</t>
  </si>
  <si>
    <t>Punto 6: Costo de los servicios prestados por terceros</t>
  </si>
  <si>
    <t>Punto 7: otros gastos</t>
  </si>
  <si>
    <t>Punto 8: Flujo de fondos</t>
  </si>
  <si>
    <t>Factor de crecimiento:</t>
  </si>
  <si>
    <t>Porcentaje Reque-rimiento</t>
  </si>
  <si>
    <r>
      <rPr>
        <b/>
        <u/>
        <sz val="24"/>
        <color theme="0"/>
        <rFont val="Calibri"/>
        <family val="2"/>
        <scheme val="minor"/>
      </rPr>
      <t>Anexo I:</t>
    </r>
    <r>
      <rPr>
        <b/>
        <sz val="24"/>
        <color theme="0"/>
        <rFont val="Calibri"/>
        <family val="2"/>
        <scheme val="minor"/>
      </rPr>
      <t xml:space="preserve"> Estudio económico-financiero</t>
    </r>
  </si>
  <si>
    <t xml:space="preserve">2.1 Volumen de producción proyectado </t>
  </si>
  <si>
    <t xml:space="preserve">Se debe expresar en unidades físicas la cantidad de productos o servicios que se proyecta producir y vender. Idicar (si posee) factor de crecimiento de las ventas, esto es, el porcentaje de crecimiento anual estimado para las ventas. </t>
  </si>
  <si>
    <t>Precio/ Kg</t>
  </si>
  <si>
    <t>El costo de la materia prima se compone de la valoración económica de todos los elementos necesarios para la elaboración del producto terminado. Indique el costo de la materia del principal producto como referencia.</t>
  </si>
  <si>
    <t>Ajuste gastos no desembolsables (+)</t>
  </si>
  <si>
    <t>Monotributo (calcular según categoría)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</si>
</sst>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 #,##0.00;[Red]\-&quot;$&quot;\ #,##0.00"/>
    <numFmt numFmtId="165" formatCode="_ * #,##0.00_ ;_ * \-#,##0.00_ ;_ * &quot;-&quot;??_ ;_ @_ "/>
    <numFmt numFmtId="166" formatCode="_ * #,##0_ ;_ * \-#,##0_ ;_ * &quot;-&quot;??_ ;_ @_ "/>
  </numFmts>
  <fonts count="28" x14ac:knownFonts="1">
    <font>
      <sz val="11"/>
      <color theme="1"/>
      <name val="Calibri"/>
      <family val="2"/>
      <scheme val="minor"/>
    </font>
    <font>
      <b/>
      <sz val="11"/>
      <color theme="1"/>
      <name val="Calibri"/>
      <family val="2"/>
      <scheme val="minor"/>
    </font>
    <font>
      <sz val="10"/>
      <color rgb="FF595959"/>
      <name val="Calibri"/>
      <family val="2"/>
      <scheme val="minor"/>
    </font>
    <font>
      <b/>
      <sz val="7"/>
      <color theme="1"/>
      <name val="Times New Roman"/>
      <family val="1"/>
    </font>
    <font>
      <b/>
      <sz val="11"/>
      <color rgb="FFFFFFFF"/>
      <name val="Calibri"/>
      <family val="2"/>
      <scheme val="minor"/>
    </font>
    <font>
      <sz val="11"/>
      <color rgb="FF000000"/>
      <name val="Calibri"/>
      <family val="2"/>
      <scheme val="minor"/>
    </font>
    <font>
      <b/>
      <sz val="11"/>
      <color rgb="FF000000"/>
      <name val="Calibri"/>
      <family val="2"/>
      <scheme val="minor"/>
    </font>
    <font>
      <sz val="10"/>
      <color theme="1"/>
      <name val="Calibri"/>
      <family val="2"/>
      <scheme val="minor"/>
    </font>
    <font>
      <b/>
      <sz val="14"/>
      <color theme="0"/>
      <name val="Calibri"/>
      <family val="2"/>
      <scheme val="minor"/>
    </font>
    <font>
      <b/>
      <u/>
      <sz val="14"/>
      <color theme="0"/>
      <name val="Calibri"/>
      <family val="2"/>
      <scheme val="minor"/>
    </font>
    <font>
      <b/>
      <sz val="12"/>
      <color theme="0"/>
      <name val="Calibri"/>
      <family val="2"/>
      <scheme val="minor"/>
    </font>
    <font>
      <b/>
      <sz val="11"/>
      <color theme="0"/>
      <name val="Calibri"/>
      <family val="2"/>
      <scheme val="minor"/>
    </font>
    <font>
      <b/>
      <sz val="10"/>
      <color rgb="FFFFFFFF"/>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b/>
      <sz val="10"/>
      <color theme="1"/>
      <name val="Calibri"/>
      <family val="2"/>
      <scheme val="minor"/>
    </font>
    <font>
      <i/>
      <sz val="10"/>
      <color theme="1"/>
      <name val="Calibri"/>
      <family val="2"/>
      <scheme val="minor"/>
    </font>
    <font>
      <b/>
      <sz val="12"/>
      <color theme="0"/>
      <name val="Times New Roman"/>
      <family val="1"/>
    </font>
    <font>
      <b/>
      <sz val="26"/>
      <color theme="1"/>
      <name val="Calibri"/>
      <family val="2"/>
      <scheme val="minor"/>
    </font>
    <font>
      <b/>
      <u/>
      <sz val="26"/>
      <color theme="1"/>
      <name val="Calibri"/>
      <family val="2"/>
      <scheme val="minor"/>
    </font>
    <font>
      <u/>
      <sz val="11"/>
      <color theme="10"/>
      <name val="Calibri"/>
      <family val="2"/>
      <scheme val="minor"/>
    </font>
    <font>
      <sz val="11"/>
      <color theme="2" tint="-0.749992370372631"/>
      <name val="Calibri"/>
      <family val="2"/>
      <scheme val="minor"/>
    </font>
    <font>
      <b/>
      <sz val="24"/>
      <color theme="4" tint="-0.249977111117893"/>
      <name val="Calibri"/>
      <family val="2"/>
      <scheme val="minor"/>
    </font>
    <font>
      <b/>
      <sz val="24"/>
      <color theme="0"/>
      <name val="Calibri"/>
      <family val="2"/>
      <scheme val="minor"/>
    </font>
    <font>
      <sz val="11"/>
      <color theme="1"/>
      <name val="Calibri"/>
      <family val="2"/>
      <scheme val="minor"/>
    </font>
    <font>
      <b/>
      <u/>
      <sz val="24"/>
      <color theme="0"/>
      <name val="Calibri"/>
      <family val="2"/>
      <scheme val="minor"/>
    </font>
    <font>
      <b/>
      <sz val="11"/>
      <color theme="2" tint="-0.74999237037263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8" tint="0.39997558519241921"/>
        <bgColor indexed="64"/>
      </patternFill>
    </fill>
    <fill>
      <patternFill patternType="solid">
        <fgColor rgb="FFA6A6A6"/>
        <bgColor indexed="64"/>
      </patternFill>
    </fill>
    <fill>
      <patternFill patternType="solid">
        <fgColor theme="0" tint="-0.34998626667073579"/>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s>
  <cellStyleXfs count="4">
    <xf numFmtId="0" fontId="0" fillId="0" borderId="0"/>
    <xf numFmtId="0" fontId="21" fillId="0" borderId="0" applyNumberFormat="0" applyFill="0" applyBorder="0" applyAlignment="0" applyProtection="0"/>
    <xf numFmtId="165" fontId="25" fillId="0" borderId="0" applyFont="0" applyFill="0" applyBorder="0" applyAlignment="0" applyProtection="0"/>
    <xf numFmtId="9" fontId="25" fillId="0" borderId="0" applyFont="0" applyFill="0" applyBorder="0" applyAlignment="0" applyProtection="0"/>
  </cellStyleXfs>
  <cellXfs count="121">
    <xf numFmtId="0" fontId="0" fillId="0" borderId="0" xfId="0"/>
    <xf numFmtId="0" fontId="0" fillId="2" borderId="0" xfId="0" applyFill="1" applyAlignment="1">
      <alignment wrapText="1"/>
    </xf>
    <xf numFmtId="0" fontId="2" fillId="2" borderId="0" xfId="0" applyFont="1" applyFill="1" applyAlignment="1">
      <alignment horizontal="justify" vertical="center" wrapText="1"/>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2" fillId="2" borderId="0" xfId="0" applyFont="1" applyFill="1" applyAlignment="1">
      <alignment horizontal="left" vertical="center" wrapText="1"/>
    </xf>
    <xf numFmtId="0" fontId="0" fillId="2" borderId="0" xfId="0" applyFill="1"/>
    <xf numFmtId="0" fontId="4" fillId="5"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0" fillId="2" borderId="0" xfId="0" applyFill="1" applyBorder="1" applyAlignment="1">
      <alignment wrapText="1"/>
    </xf>
    <xf numFmtId="0" fontId="5" fillId="2" borderId="0" xfId="0" applyFont="1" applyFill="1" applyBorder="1" applyAlignment="1">
      <alignment vertical="center" wrapText="1"/>
    </xf>
    <xf numFmtId="0" fontId="6" fillId="2" borderId="0" xfId="0" applyFont="1" applyFill="1" applyBorder="1" applyAlignment="1">
      <alignment horizontal="right" vertical="center" wrapText="1"/>
    </xf>
    <xf numFmtId="0" fontId="4" fillId="4"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5" fillId="0" borderId="1" xfId="0" applyFont="1" applyBorder="1" applyAlignment="1">
      <alignment horizontal="center" vertical="center"/>
    </xf>
    <xf numFmtId="0" fontId="1" fillId="2" borderId="0" xfId="0" applyFont="1" applyFill="1" applyAlignment="1">
      <alignment horizontal="justify" vertical="center"/>
    </xf>
    <xf numFmtId="0" fontId="2" fillId="2" borderId="0" xfId="0" applyFont="1" applyFill="1" applyAlignment="1">
      <alignment horizontal="justify" vertical="center"/>
    </xf>
    <xf numFmtId="0" fontId="8" fillId="2" borderId="0" xfId="0" applyFont="1" applyFill="1" applyAlignment="1"/>
    <xf numFmtId="0" fontId="7" fillId="2" borderId="0" xfId="0" applyFont="1" applyFill="1" applyAlignment="1">
      <alignment vertical="center"/>
    </xf>
    <xf numFmtId="0" fontId="5" fillId="0" borderId="1" xfId="0" applyFont="1" applyBorder="1" applyAlignment="1">
      <alignment vertical="center"/>
    </xf>
    <xf numFmtId="0" fontId="2" fillId="2" borderId="0" xfId="0" applyFont="1" applyFill="1" applyAlignment="1">
      <alignment vertical="center"/>
    </xf>
    <xf numFmtId="0" fontId="10" fillId="2" borderId="0" xfId="0" applyFont="1" applyFill="1" applyAlignment="1">
      <alignment vertical="center" wrapText="1"/>
    </xf>
    <xf numFmtId="0" fontId="0" fillId="2" borderId="0" xfId="0" applyFill="1" applyAlignment="1">
      <alignment horizontal="center"/>
    </xf>
    <xf numFmtId="0" fontId="0" fillId="2" borderId="0" xfId="0" applyFill="1" applyAlignment="1"/>
    <xf numFmtId="0" fontId="12" fillId="5" borderId="1" xfId="0" applyFont="1" applyFill="1" applyBorder="1" applyAlignment="1">
      <alignment horizontal="center" vertical="center" wrapText="1"/>
    </xf>
    <xf numFmtId="0" fontId="13" fillId="0" borderId="1" xfId="0" applyFont="1" applyBorder="1" applyAlignment="1">
      <alignment vertical="center"/>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14" fillId="2" borderId="1" xfId="0" applyFont="1" applyFill="1" applyBorder="1" applyAlignment="1">
      <alignment vertical="center" wrapText="1"/>
    </xf>
    <xf numFmtId="0" fontId="15" fillId="2" borderId="1" xfId="0" applyFont="1" applyFill="1" applyBorder="1" applyAlignment="1">
      <alignment horizontal="right" vertical="center" wrapText="1"/>
    </xf>
    <xf numFmtId="0" fontId="16" fillId="2" borderId="1" xfId="0" applyFont="1" applyFill="1" applyBorder="1" applyAlignment="1">
      <alignment vertical="center" wrapText="1"/>
    </xf>
    <xf numFmtId="0" fontId="17" fillId="2" borderId="1" xfId="0" applyFont="1" applyFill="1" applyBorder="1" applyAlignment="1">
      <alignment horizontal="right" vertical="center" wrapText="1"/>
    </xf>
    <xf numFmtId="0" fontId="12"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11" fillId="4" borderId="1" xfId="0" applyFont="1" applyFill="1" applyBorder="1" applyAlignment="1">
      <alignment horizontal="center" vertical="center" wrapText="1"/>
    </xf>
    <xf numFmtId="0" fontId="14" fillId="8" borderId="1" xfId="0" applyFont="1" applyFill="1" applyBorder="1" applyAlignment="1">
      <alignment vertical="center" wrapText="1"/>
    </xf>
    <xf numFmtId="0" fontId="1" fillId="0" borderId="0" xfId="0" applyFont="1" applyAlignment="1">
      <alignment vertical="center"/>
    </xf>
    <xf numFmtId="0" fontId="2" fillId="2" borderId="0" xfId="0" applyFont="1" applyFill="1" applyAlignment="1">
      <alignment vertical="center" wrapText="1"/>
    </xf>
    <xf numFmtId="0" fontId="1" fillId="0" borderId="0" xfId="0" applyFont="1" applyAlignment="1">
      <alignment horizontal="left" vertical="center" indent="1"/>
    </xf>
    <xf numFmtId="0" fontId="0" fillId="2" borderId="1" xfId="0" applyFill="1" applyBorder="1"/>
    <xf numFmtId="0" fontId="19" fillId="2" borderId="0"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1" fillId="2" borderId="0" xfId="1" applyFill="1" applyAlignment="1">
      <alignment vertical="center"/>
    </xf>
    <xf numFmtId="0" fontId="1" fillId="2" borderId="0" xfId="0" applyFont="1" applyFill="1"/>
    <xf numFmtId="0" fontId="1" fillId="2" borderId="0" xfId="0" applyFont="1" applyFill="1" applyAlignment="1">
      <alignment vertical="center"/>
    </xf>
    <xf numFmtId="0" fontId="19" fillId="2" borderId="0" xfId="0" applyFont="1" applyFill="1" applyBorder="1" applyAlignment="1">
      <alignment vertical="center" wrapText="1"/>
    </xf>
    <xf numFmtId="0" fontId="23" fillId="2" borderId="0" xfId="0" applyFont="1" applyFill="1" applyBorder="1" applyAlignment="1">
      <alignment vertical="center" wrapText="1"/>
    </xf>
    <xf numFmtId="0" fontId="22" fillId="2" borderId="0" xfId="0" applyFont="1" applyFill="1" applyBorder="1" applyAlignment="1">
      <alignment vertical="top" wrapText="1"/>
    </xf>
    <xf numFmtId="165" fontId="0" fillId="6" borderId="1" xfId="2" applyFont="1" applyFill="1" applyBorder="1" applyAlignment="1">
      <alignment horizontal="center" vertical="center" wrapText="1"/>
    </xf>
    <xf numFmtId="165" fontId="1" fillId="6" borderId="1" xfId="2" applyFont="1" applyFill="1" applyBorder="1" applyAlignment="1">
      <alignment horizontal="center" vertical="center" wrapText="1"/>
    </xf>
    <xf numFmtId="165" fontId="0" fillId="2" borderId="1" xfId="2" applyFont="1" applyFill="1" applyBorder="1" applyAlignment="1">
      <alignment horizontal="center" vertical="center" wrapText="1"/>
    </xf>
    <xf numFmtId="0" fontId="0" fillId="2" borderId="0" xfId="0" applyFill="1" applyAlignment="1">
      <alignment horizontal="center" wrapText="1"/>
    </xf>
    <xf numFmtId="0" fontId="6" fillId="2" borderId="0" xfId="0" applyFont="1" applyFill="1" applyBorder="1" applyAlignment="1">
      <alignment horizontal="center" vertical="center" wrapText="1"/>
    </xf>
    <xf numFmtId="165" fontId="5" fillId="0" borderId="1" xfId="2" applyFont="1" applyBorder="1" applyAlignment="1">
      <alignment horizontal="center" vertical="center" wrapText="1"/>
    </xf>
    <xf numFmtId="165" fontId="5" fillId="0" borderId="1" xfId="2" applyFont="1" applyBorder="1" applyAlignment="1">
      <alignment vertical="center" wrapText="1"/>
    </xf>
    <xf numFmtId="165" fontId="5" fillId="5" borderId="1" xfId="2" applyFont="1" applyFill="1" applyBorder="1" applyAlignment="1">
      <alignment horizontal="center" vertical="center" wrapText="1"/>
    </xf>
    <xf numFmtId="165" fontId="6" fillId="5" borderId="1" xfId="2" applyFont="1" applyFill="1" applyBorder="1" applyAlignment="1">
      <alignment horizontal="center" vertical="center" wrapText="1"/>
    </xf>
    <xf numFmtId="165" fontId="5" fillId="5" borderId="1" xfId="2" applyFont="1" applyFill="1" applyBorder="1" applyAlignment="1">
      <alignment horizontal="center" vertical="center"/>
    </xf>
    <xf numFmtId="0" fontId="0" fillId="2" borderId="1" xfId="0" applyFill="1" applyBorder="1" applyAlignment="1">
      <alignment horizontal="center" wrapText="1"/>
    </xf>
    <xf numFmtId="165" fontId="5" fillId="2" borderId="1" xfId="2" applyFont="1" applyFill="1" applyBorder="1" applyAlignment="1">
      <alignment horizontal="center" vertical="center" wrapText="1"/>
    </xf>
    <xf numFmtId="165" fontId="5" fillId="0" borderId="1" xfId="2" applyFont="1" applyBorder="1" applyAlignment="1">
      <alignment horizontal="center" vertical="center"/>
    </xf>
    <xf numFmtId="165" fontId="6" fillId="0" borderId="1" xfId="2" applyFont="1" applyBorder="1" applyAlignment="1">
      <alignment horizontal="center" vertical="center" wrapText="1"/>
    </xf>
    <xf numFmtId="9" fontId="13" fillId="0" borderId="1" xfId="3" applyFont="1" applyBorder="1" applyAlignment="1">
      <alignment horizontal="center" vertical="center"/>
    </xf>
    <xf numFmtId="165" fontId="13" fillId="5" borderId="1" xfId="2" applyFont="1" applyFill="1" applyBorder="1" applyAlignment="1">
      <alignment horizontal="center" vertical="center"/>
    </xf>
    <xf numFmtId="165" fontId="13" fillId="5" borderId="1" xfId="2" applyFont="1" applyFill="1" applyBorder="1" applyAlignment="1">
      <alignment horizontal="center" vertical="center" wrapText="1"/>
    </xf>
    <xf numFmtId="165" fontId="14" fillId="5" borderId="1" xfId="2" applyFont="1" applyFill="1" applyBorder="1" applyAlignment="1">
      <alignment vertical="center"/>
    </xf>
    <xf numFmtId="165" fontId="14" fillId="5" borderId="1" xfId="2" applyFont="1" applyFill="1" applyBorder="1" applyAlignment="1">
      <alignment vertical="center" wrapText="1"/>
    </xf>
    <xf numFmtId="165" fontId="13" fillId="0" borderId="1" xfId="2" applyFont="1" applyBorder="1" applyAlignment="1">
      <alignment horizontal="center" vertical="center"/>
    </xf>
    <xf numFmtId="165" fontId="14" fillId="0" borderId="1" xfId="2" applyFont="1" applyBorder="1" applyAlignment="1">
      <alignment horizontal="center" vertical="center" wrapText="1"/>
    </xf>
    <xf numFmtId="165" fontId="14" fillId="5" borderId="1" xfId="2" applyFont="1" applyFill="1" applyBorder="1" applyAlignment="1">
      <alignment horizontal="center" vertical="center" wrapText="1"/>
    </xf>
    <xf numFmtId="165" fontId="0" fillId="2" borderId="1" xfId="2" applyFont="1" applyFill="1" applyBorder="1" applyAlignment="1">
      <alignment vertical="center" wrapText="1"/>
    </xf>
    <xf numFmtId="165" fontId="0" fillId="8" borderId="1" xfId="2" applyFont="1" applyFill="1" applyBorder="1" applyAlignment="1">
      <alignment vertical="center" wrapText="1"/>
    </xf>
    <xf numFmtId="0" fontId="4" fillId="4" borderId="1" xfId="0" applyFont="1" applyFill="1" applyBorder="1" applyAlignment="1">
      <alignment horizontal="right" vertical="center" wrapText="1"/>
    </xf>
    <xf numFmtId="164" fontId="0" fillId="2" borderId="1" xfId="0" applyNumberFormat="1" applyFill="1" applyBorder="1"/>
    <xf numFmtId="9" fontId="0" fillId="2" borderId="1" xfId="0" applyNumberFormat="1" applyFill="1" applyBorder="1"/>
    <xf numFmtId="0" fontId="0" fillId="2" borderId="1" xfId="0" applyFill="1" applyBorder="1" applyAlignment="1">
      <alignment vertical="top" wrapText="1"/>
    </xf>
    <xf numFmtId="0" fontId="5" fillId="2" borderId="1" xfId="0" applyFont="1" applyFill="1" applyBorder="1" applyAlignment="1">
      <alignment horizontal="center" vertical="center" wrapText="1"/>
    </xf>
    <xf numFmtId="166" fontId="0" fillId="2" borderId="1" xfId="0" applyNumberFormat="1" applyFill="1" applyBorder="1" applyAlignment="1">
      <alignment vertical="top" wrapText="1"/>
    </xf>
    <xf numFmtId="0" fontId="5" fillId="2" borderId="1" xfId="0" applyFont="1" applyFill="1" applyBorder="1" applyAlignment="1">
      <alignment vertical="center" wrapText="1"/>
    </xf>
    <xf numFmtId="166" fontId="0" fillId="6" borderId="1" xfId="0" applyNumberFormat="1" applyFill="1" applyBorder="1" applyAlignment="1">
      <alignment vertical="top" wrapText="1"/>
    </xf>
    <xf numFmtId="0" fontId="1" fillId="2" borderId="0" xfId="0" applyFont="1" applyFill="1" applyAlignment="1">
      <alignment horizontal="justify" vertical="center" wrapText="1"/>
    </xf>
    <xf numFmtId="165" fontId="0" fillId="2" borderId="1" xfId="2" applyFont="1" applyFill="1" applyBorder="1" applyAlignment="1">
      <alignment vertical="top" wrapText="1"/>
    </xf>
    <xf numFmtId="165" fontId="0" fillId="6" borderId="1" xfId="2" applyFont="1" applyFill="1" applyBorder="1" applyAlignment="1">
      <alignment vertical="top" wrapText="1"/>
    </xf>
    <xf numFmtId="166" fontId="0" fillId="2" borderId="1" xfId="2" applyNumberFormat="1" applyFont="1" applyFill="1" applyBorder="1" applyAlignment="1">
      <alignment vertical="center" wrapText="1"/>
    </xf>
    <xf numFmtId="166" fontId="0" fillId="8" borderId="1" xfId="2" applyNumberFormat="1" applyFont="1" applyFill="1" applyBorder="1" applyAlignment="1">
      <alignment vertical="center" wrapText="1"/>
    </xf>
    <xf numFmtId="166" fontId="0" fillId="2" borderId="1" xfId="2" applyNumberFormat="1" applyFont="1" applyFill="1" applyBorder="1" applyAlignment="1">
      <alignment horizontal="center" vertical="center" wrapText="1"/>
    </xf>
    <xf numFmtId="166" fontId="5" fillId="0" borderId="1" xfId="2" applyNumberFormat="1" applyFont="1" applyBorder="1" applyAlignment="1">
      <alignment horizontal="center" vertical="center" wrapText="1"/>
    </xf>
    <xf numFmtId="0" fontId="2" fillId="2" borderId="0" xfId="0" applyFont="1" applyFill="1" applyAlignment="1">
      <alignment horizontal="left" vertical="center" wrapText="1"/>
    </xf>
    <xf numFmtId="0" fontId="4" fillId="4" borderId="0" xfId="0" applyFont="1" applyFill="1" applyBorder="1" applyAlignment="1">
      <alignment horizontal="right" vertical="center" wrapText="1"/>
    </xf>
    <xf numFmtId="0" fontId="4" fillId="4" borderId="0" xfId="0" applyFont="1" applyFill="1" applyBorder="1" applyAlignment="1">
      <alignment horizontal="center" vertical="center" wrapText="1"/>
    </xf>
    <xf numFmtId="165" fontId="0" fillId="2" borderId="0" xfId="2" applyFont="1" applyFill="1" applyBorder="1" applyAlignment="1">
      <alignment vertical="top" wrapText="1"/>
    </xf>
    <xf numFmtId="165" fontId="5" fillId="2" borderId="0" xfId="2" applyFont="1" applyFill="1" applyBorder="1" applyAlignment="1">
      <alignment horizontal="center" vertical="center" wrapText="1"/>
    </xf>
    <xf numFmtId="165" fontId="0" fillId="6" borderId="0" xfId="2" applyFont="1" applyFill="1" applyBorder="1" applyAlignment="1">
      <alignment vertical="top" wrapText="1"/>
    </xf>
    <xf numFmtId="0" fontId="0" fillId="2" borderId="0" xfId="0" applyFill="1" applyBorder="1" applyAlignment="1">
      <alignment horizontal="center" wrapText="1"/>
    </xf>
    <xf numFmtId="165" fontId="0" fillId="9" borderId="1" xfId="2" applyFont="1" applyFill="1" applyBorder="1" applyAlignment="1">
      <alignment vertical="top" wrapText="1"/>
    </xf>
    <xf numFmtId="166" fontId="0" fillId="9" borderId="1" xfId="0" applyNumberFormat="1" applyFill="1" applyBorder="1" applyAlignment="1">
      <alignment vertical="top" wrapText="1"/>
    </xf>
    <xf numFmtId="0" fontId="21" fillId="2" borderId="0" xfId="1" applyFill="1" applyAlignment="1">
      <alignment horizontal="left" vertical="center"/>
    </xf>
    <xf numFmtId="0" fontId="21" fillId="2" borderId="0" xfId="1" applyFill="1" applyAlignment="1">
      <alignment horizontal="left"/>
    </xf>
    <xf numFmtId="0" fontId="27" fillId="2" borderId="5" xfId="0" applyFont="1" applyFill="1" applyBorder="1" applyAlignment="1">
      <alignment horizontal="center" vertical="top" wrapText="1"/>
    </xf>
    <xf numFmtId="0" fontId="24" fillId="4" borderId="2"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 fillId="2" borderId="0" xfId="0" applyFont="1" applyFill="1" applyAlignment="1">
      <alignment horizontal="left" vertical="center" wrapText="1"/>
    </xf>
    <xf numFmtId="0" fontId="8" fillId="3" borderId="0" xfId="0" applyFont="1" applyFill="1" applyAlignment="1">
      <alignment horizontal="center" vertical="center" wrapText="1"/>
    </xf>
    <xf numFmtId="0" fontId="1" fillId="2" borderId="0" xfId="0" applyFont="1" applyFill="1" applyAlignment="1">
      <alignment horizontal="left" vertical="center" wrapText="1"/>
    </xf>
    <xf numFmtId="0" fontId="1" fillId="2" borderId="0" xfId="0" applyFont="1" applyFill="1" applyAlignment="1">
      <alignment horizontal="left" vertical="center" wrapText="1" indent="1"/>
    </xf>
    <xf numFmtId="0" fontId="6" fillId="0" borderId="1" xfId="0" applyFont="1" applyBorder="1" applyAlignment="1">
      <alignment horizontal="right" vertical="center" wrapText="1"/>
    </xf>
    <xf numFmtId="0" fontId="1" fillId="0" borderId="0" xfId="0" applyFont="1" applyAlignment="1">
      <alignment horizontal="left" vertical="center" indent="1"/>
    </xf>
    <xf numFmtId="0" fontId="1" fillId="2" borderId="1" xfId="0" applyFont="1" applyFill="1" applyBorder="1" applyAlignment="1">
      <alignment horizontal="right" vertical="center" wrapText="1"/>
    </xf>
    <xf numFmtId="0" fontId="1" fillId="0" borderId="0" xfId="0" applyFont="1" applyAlignment="1">
      <alignment horizontal="left" vertical="center" wrapText="1" indent="1"/>
    </xf>
    <xf numFmtId="0" fontId="1" fillId="2" borderId="0" xfId="0" applyFont="1" applyFill="1" applyBorder="1" applyAlignment="1">
      <alignment horizontal="left" vertical="center" wrapText="1" indent="1"/>
    </xf>
    <xf numFmtId="0" fontId="6" fillId="6" borderId="1" xfId="0" applyFont="1" applyFill="1" applyBorder="1" applyAlignment="1">
      <alignment horizontal="right" vertical="center" wrapText="1"/>
    </xf>
    <xf numFmtId="0" fontId="4" fillId="4" borderId="1" xfId="0" applyFont="1" applyFill="1" applyBorder="1" applyAlignment="1">
      <alignment horizontal="right" vertical="center" wrapText="1"/>
    </xf>
    <xf numFmtId="0" fontId="1" fillId="2" borderId="0" xfId="0" applyFont="1" applyFill="1" applyAlignment="1">
      <alignment horizontal="right" wrapText="1"/>
    </xf>
    <xf numFmtId="0" fontId="1" fillId="2" borderId="6" xfId="0" applyFont="1" applyFill="1" applyBorder="1" applyAlignment="1">
      <alignment horizontal="right" wrapText="1"/>
    </xf>
    <xf numFmtId="0" fontId="10" fillId="3" borderId="0" xfId="0" applyFont="1" applyFill="1" applyAlignment="1">
      <alignment horizontal="center" vertical="center" wrapText="1"/>
    </xf>
    <xf numFmtId="0" fontId="14" fillId="0" borderId="1" xfId="0" applyFont="1" applyBorder="1" applyAlignment="1">
      <alignment horizontal="right" vertical="center" wrapText="1"/>
    </xf>
    <xf numFmtId="0" fontId="2" fillId="2" borderId="0" xfId="0" applyFont="1" applyFill="1" applyAlignment="1">
      <alignment horizontal="left" vertical="center"/>
    </xf>
    <xf numFmtId="0" fontId="1" fillId="0" borderId="0" xfId="0" applyFont="1" applyAlignment="1">
      <alignment horizontal="left" vertical="center"/>
    </xf>
    <xf numFmtId="0" fontId="10" fillId="7" borderId="0" xfId="0" applyFont="1" applyFill="1" applyAlignment="1">
      <alignment horizontal="center" vertical="center"/>
    </xf>
  </cellXfs>
  <cellStyles count="4">
    <cellStyle name="Hipervínculo" xfId="1" builtinId="8"/>
    <cellStyle name="Millares" xfId="2" builtinId="3"/>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23"/>
  <sheetViews>
    <sheetView tabSelected="1" view="pageBreakPreview" zoomScale="90" zoomScaleNormal="100" zoomScaleSheetLayoutView="90" workbookViewId="0">
      <selection activeCell="C19" sqref="C19:H19"/>
    </sheetView>
  </sheetViews>
  <sheetFormatPr baseColWidth="10" defaultRowHeight="15" x14ac:dyDescent="0.25"/>
  <cols>
    <col min="1" max="1" width="2" style="6" customWidth="1"/>
    <col min="2" max="2" width="4.28515625" style="6" customWidth="1"/>
    <col min="3" max="6" width="11.42578125" style="6"/>
    <col min="7" max="7" width="13.140625" style="6" customWidth="1"/>
    <col min="8" max="8" width="17.28515625" style="6" customWidth="1"/>
    <col min="9" max="9" width="4.28515625" style="6" customWidth="1"/>
    <col min="10" max="16384" width="11.42578125" style="6"/>
  </cols>
  <sheetData>
    <row r="3" spans="2:13" ht="33.75" x14ac:dyDescent="0.25">
      <c r="B3" s="100" t="s">
        <v>95</v>
      </c>
      <c r="C3" s="101"/>
      <c r="D3" s="101"/>
      <c r="E3" s="101"/>
      <c r="F3" s="101"/>
      <c r="G3" s="101"/>
      <c r="H3" s="102"/>
      <c r="I3" s="47"/>
      <c r="J3" s="47"/>
      <c r="K3" s="46"/>
      <c r="L3" s="46"/>
    </row>
    <row r="4" spans="2:13" ht="20.25" customHeight="1" x14ac:dyDescent="0.25">
      <c r="B4" s="41"/>
      <c r="C4" s="42"/>
      <c r="D4" s="42"/>
      <c r="E4" s="42"/>
      <c r="F4" s="42"/>
      <c r="G4" s="42"/>
      <c r="H4" s="42"/>
      <c r="I4" s="42"/>
      <c r="J4" s="42"/>
      <c r="K4" s="42"/>
    </row>
    <row r="5" spans="2:13" ht="50.25" customHeight="1" x14ac:dyDescent="0.25">
      <c r="B5" s="99" t="s">
        <v>89</v>
      </c>
      <c r="C5" s="99"/>
      <c r="D5" s="99"/>
      <c r="E5" s="99"/>
      <c r="F5" s="99"/>
      <c r="G5" s="99"/>
      <c r="H5" s="99"/>
      <c r="I5" s="48"/>
      <c r="J5" s="48"/>
      <c r="K5" s="1"/>
      <c r="L5" s="1"/>
      <c r="M5" s="1"/>
    </row>
    <row r="6" spans="2:13" ht="9.75" customHeight="1" x14ac:dyDescent="0.25"/>
    <row r="7" spans="2:13" x14ac:dyDescent="0.25">
      <c r="C7" s="97" t="s">
        <v>84</v>
      </c>
      <c r="D7" s="97"/>
      <c r="E7" s="97"/>
      <c r="F7" s="97"/>
      <c r="G7" s="97"/>
      <c r="H7" s="97"/>
    </row>
    <row r="8" spans="2:13" x14ac:dyDescent="0.25">
      <c r="C8" s="44"/>
    </row>
    <row r="9" spans="2:13" x14ac:dyDescent="0.25">
      <c r="C9" s="97" t="s">
        <v>85</v>
      </c>
      <c r="D9" s="97"/>
      <c r="E9" s="97"/>
      <c r="F9" s="97"/>
      <c r="G9" s="97"/>
      <c r="H9" s="97"/>
    </row>
    <row r="10" spans="2:13" x14ac:dyDescent="0.25">
      <c r="C10" s="44"/>
    </row>
    <row r="11" spans="2:13" x14ac:dyDescent="0.25">
      <c r="C11" s="97" t="s">
        <v>86</v>
      </c>
      <c r="D11" s="97"/>
      <c r="E11" s="97"/>
      <c r="F11" s="97"/>
      <c r="G11" s="97"/>
      <c r="H11" s="97"/>
    </row>
    <row r="12" spans="2:13" x14ac:dyDescent="0.25">
      <c r="C12" s="43"/>
    </row>
    <row r="13" spans="2:13" x14ac:dyDescent="0.25">
      <c r="C13" s="97" t="s">
        <v>87</v>
      </c>
      <c r="D13" s="97"/>
      <c r="E13" s="97"/>
      <c r="F13" s="97"/>
      <c r="G13" s="97"/>
      <c r="H13" s="97"/>
    </row>
    <row r="14" spans="2:13" x14ac:dyDescent="0.25">
      <c r="C14" s="44"/>
    </row>
    <row r="15" spans="2:13" x14ac:dyDescent="0.25">
      <c r="C15" s="97" t="s">
        <v>88</v>
      </c>
      <c r="D15" s="97"/>
      <c r="E15" s="97"/>
      <c r="F15" s="97"/>
      <c r="G15" s="97"/>
      <c r="H15" s="97"/>
    </row>
    <row r="16" spans="2:13" x14ac:dyDescent="0.25">
      <c r="C16" s="43"/>
    </row>
    <row r="17" spans="3:8" x14ac:dyDescent="0.25">
      <c r="C17" s="97" t="s">
        <v>90</v>
      </c>
      <c r="D17" s="97"/>
      <c r="E17" s="97"/>
      <c r="F17" s="97"/>
      <c r="G17" s="97"/>
      <c r="H17" s="97"/>
    </row>
    <row r="18" spans="3:8" x14ac:dyDescent="0.25">
      <c r="C18" s="45"/>
    </row>
    <row r="19" spans="3:8" x14ac:dyDescent="0.25">
      <c r="C19" s="97" t="s">
        <v>91</v>
      </c>
      <c r="D19" s="97"/>
      <c r="E19" s="97"/>
      <c r="F19" s="97"/>
      <c r="G19" s="97"/>
      <c r="H19" s="97"/>
    </row>
    <row r="20" spans="3:8" x14ac:dyDescent="0.25">
      <c r="C20" s="44"/>
    </row>
    <row r="21" spans="3:8" x14ac:dyDescent="0.25">
      <c r="C21" s="98" t="s">
        <v>92</v>
      </c>
      <c r="D21" s="98"/>
      <c r="E21" s="98"/>
      <c r="F21" s="98"/>
      <c r="G21" s="98"/>
      <c r="H21" s="98"/>
    </row>
    <row r="23" spans="3:8" ht="33.75" customHeight="1" x14ac:dyDescent="0.25"/>
  </sheetData>
  <mergeCells count="10">
    <mergeCell ref="B5:H5"/>
    <mergeCell ref="B3:H3"/>
    <mergeCell ref="C9:H9"/>
    <mergeCell ref="C7:H7"/>
    <mergeCell ref="C11:H11"/>
    <mergeCell ref="C13:H13"/>
    <mergeCell ref="C15:H15"/>
    <mergeCell ref="C17:H17"/>
    <mergeCell ref="C19:H19"/>
    <mergeCell ref="C21:H21"/>
  </mergeCells>
  <hyperlinks>
    <hyperlink ref="C9" location="VoldeProd.!A1" display="Punto 2: Volumen de producción"/>
    <hyperlink ref="C11" location="Ing.Proyectados!A1" display="Punto 3: Ingresos proyectados"/>
    <hyperlink ref="C13" location="CostosMP!A1" display="Punto 4: Costos de la materia prima"/>
    <hyperlink ref="C15" location="CostosMO!A1" display="Punto 5: Costo de la mano de obra"/>
    <hyperlink ref="C19" location="OtrosGastos!A1" display="Punto 6: otros gastos"/>
    <hyperlink ref="C21" location="FFNE!A1" display="Punto 7: Flujo de fondos"/>
    <hyperlink ref="C7" location="Inversiones!A1" display="Punto 1: Inversiones"/>
    <hyperlink ref="C17" location="CostosServ.!A1" display="Punto 6: Costo de los servicios prestados por terceros"/>
  </hyperlinks>
  <pageMargins left="0.70866141732283472" right="0.70866141732283472" top="0.74803149606299213" bottom="0.74803149606299213" header="0.31496062992125984" footer="0.31496062992125984"/>
  <pageSetup paperSize="9" orientation="portrait" r:id="rId1"/>
  <headerFooter>
    <oddHeader>&amp;CGuía de formulación de Proyectos de Inversión |IADEP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6"/>
  <sheetViews>
    <sheetView view="pageBreakPreview" zoomScale="90" zoomScaleNormal="100" zoomScaleSheetLayoutView="90" workbookViewId="0">
      <selection activeCell="E47" sqref="D47:E47"/>
    </sheetView>
  </sheetViews>
  <sheetFormatPr baseColWidth="10" defaultRowHeight="15" x14ac:dyDescent="0.25"/>
  <cols>
    <col min="1" max="1" width="3.85546875" style="1" customWidth="1"/>
    <col min="2" max="2" width="6" style="1" customWidth="1"/>
    <col min="3" max="3" width="61" style="1" customWidth="1"/>
    <col min="4" max="4" width="13.7109375" style="1" customWidth="1"/>
    <col min="5" max="5" width="15.7109375" style="1" customWidth="1"/>
    <col min="6" max="6" width="15.7109375" style="52" customWidth="1"/>
    <col min="7" max="7" width="15.7109375" style="1" customWidth="1"/>
    <col min="8" max="8" width="5.140625" style="1" customWidth="1"/>
    <col min="9" max="16384" width="11.42578125" style="1"/>
  </cols>
  <sheetData>
    <row r="2" spans="2:7" ht="23.25" customHeight="1" x14ac:dyDescent="0.25">
      <c r="B2" s="104" t="s">
        <v>17</v>
      </c>
      <c r="C2" s="104"/>
      <c r="D2" s="104"/>
      <c r="E2" s="104"/>
      <c r="F2" s="104"/>
      <c r="G2" s="104"/>
    </row>
    <row r="3" spans="2:7" ht="8.25" customHeight="1" x14ac:dyDescent="0.25">
      <c r="B3" s="2"/>
    </row>
    <row r="4" spans="2:7" ht="34.5" customHeight="1" x14ac:dyDescent="0.25">
      <c r="B4" s="103" t="s">
        <v>0</v>
      </c>
      <c r="C4" s="103"/>
      <c r="D4" s="103"/>
      <c r="E4" s="103"/>
      <c r="F4" s="103"/>
      <c r="G4" s="103"/>
    </row>
    <row r="5" spans="2:7" x14ac:dyDescent="0.25">
      <c r="B5" s="105" t="s">
        <v>1</v>
      </c>
      <c r="C5" s="105"/>
      <c r="D5" s="105"/>
    </row>
    <row r="6" spans="2:7" ht="31.5" customHeight="1" x14ac:dyDescent="0.25">
      <c r="B6" s="103" t="s">
        <v>2</v>
      </c>
      <c r="C6" s="103"/>
      <c r="D6" s="103"/>
      <c r="E6" s="103"/>
      <c r="F6" s="103"/>
      <c r="G6" s="103"/>
    </row>
    <row r="7" spans="2:7" x14ac:dyDescent="0.25">
      <c r="B7" s="2"/>
    </row>
    <row r="8" spans="2:7" x14ac:dyDescent="0.25">
      <c r="B8" s="106" t="s">
        <v>9</v>
      </c>
      <c r="C8" s="106"/>
      <c r="D8" s="106"/>
    </row>
    <row r="9" spans="2:7" ht="38.25" customHeight="1" x14ac:dyDescent="0.25">
      <c r="B9" s="103" t="s">
        <v>3</v>
      </c>
      <c r="C9" s="103"/>
      <c r="D9" s="103"/>
      <c r="E9" s="103"/>
      <c r="F9" s="103"/>
      <c r="G9" s="103"/>
    </row>
    <row r="10" spans="2:7" ht="12.75" customHeight="1" x14ac:dyDescent="0.25">
      <c r="B10" s="2"/>
    </row>
    <row r="11" spans="2:7" ht="32.25" customHeight="1" x14ac:dyDescent="0.25">
      <c r="B11" s="13" t="s">
        <v>4</v>
      </c>
      <c r="C11" s="13" t="s">
        <v>5</v>
      </c>
      <c r="D11" s="13" t="s">
        <v>6</v>
      </c>
      <c r="E11" s="13" t="s">
        <v>11</v>
      </c>
      <c r="F11" s="14" t="s">
        <v>73</v>
      </c>
      <c r="G11" s="13" t="s">
        <v>7</v>
      </c>
    </row>
    <row r="12" spans="2:7" x14ac:dyDescent="0.25">
      <c r="B12" s="3"/>
      <c r="C12" s="3"/>
      <c r="D12" s="86"/>
      <c r="E12" s="51"/>
      <c r="F12" s="49">
        <f>+D12*E12</f>
        <v>0</v>
      </c>
      <c r="G12" s="4"/>
    </row>
    <row r="13" spans="2:7" x14ac:dyDescent="0.25">
      <c r="B13" s="3"/>
      <c r="C13" s="3"/>
      <c r="D13" s="86"/>
      <c r="E13" s="51"/>
      <c r="F13" s="49">
        <f t="shared" ref="F13:F24" si="0">+D13*E13</f>
        <v>0</v>
      </c>
      <c r="G13" s="4"/>
    </row>
    <row r="14" spans="2:7" x14ac:dyDescent="0.25">
      <c r="B14" s="3"/>
      <c r="C14" s="3"/>
      <c r="D14" s="86"/>
      <c r="E14" s="51"/>
      <c r="F14" s="49">
        <f t="shared" si="0"/>
        <v>0</v>
      </c>
      <c r="G14" s="4"/>
    </row>
    <row r="15" spans="2:7" x14ac:dyDescent="0.25">
      <c r="B15" s="3"/>
      <c r="C15" s="3"/>
      <c r="D15" s="86"/>
      <c r="E15" s="51"/>
      <c r="F15" s="49">
        <f t="shared" si="0"/>
        <v>0</v>
      </c>
      <c r="G15" s="4"/>
    </row>
    <row r="16" spans="2:7" x14ac:dyDescent="0.25">
      <c r="B16" s="3"/>
      <c r="C16" s="3"/>
      <c r="D16" s="86"/>
      <c r="E16" s="51"/>
      <c r="F16" s="49">
        <f t="shared" si="0"/>
        <v>0</v>
      </c>
      <c r="G16" s="4"/>
    </row>
    <row r="17" spans="2:7" x14ac:dyDescent="0.25">
      <c r="B17" s="3"/>
      <c r="C17" s="3"/>
      <c r="D17" s="86"/>
      <c r="E17" s="51"/>
      <c r="F17" s="49">
        <f t="shared" si="0"/>
        <v>0</v>
      </c>
      <c r="G17" s="4"/>
    </row>
    <row r="18" spans="2:7" x14ac:dyDescent="0.25">
      <c r="B18" s="3"/>
      <c r="C18" s="3"/>
      <c r="D18" s="86"/>
      <c r="E18" s="51"/>
      <c r="F18" s="49">
        <f t="shared" si="0"/>
        <v>0</v>
      </c>
      <c r="G18" s="4"/>
    </row>
    <row r="19" spans="2:7" x14ac:dyDescent="0.25">
      <c r="B19" s="3"/>
      <c r="C19" s="3"/>
      <c r="D19" s="86"/>
      <c r="E19" s="51"/>
      <c r="F19" s="49">
        <f t="shared" si="0"/>
        <v>0</v>
      </c>
      <c r="G19" s="4"/>
    </row>
    <row r="20" spans="2:7" x14ac:dyDescent="0.25">
      <c r="B20" s="3"/>
      <c r="C20" s="3"/>
      <c r="D20" s="86"/>
      <c r="E20" s="51"/>
      <c r="F20" s="49">
        <f t="shared" si="0"/>
        <v>0</v>
      </c>
      <c r="G20" s="4"/>
    </row>
    <row r="21" spans="2:7" x14ac:dyDescent="0.25">
      <c r="B21" s="3"/>
      <c r="C21" s="3"/>
      <c r="D21" s="86"/>
      <c r="E21" s="51"/>
      <c r="F21" s="49">
        <f t="shared" si="0"/>
        <v>0</v>
      </c>
      <c r="G21" s="4"/>
    </row>
    <row r="22" spans="2:7" x14ac:dyDescent="0.25">
      <c r="B22" s="3"/>
      <c r="C22" s="3"/>
      <c r="D22" s="86"/>
      <c r="E22" s="51"/>
      <c r="F22" s="49">
        <f t="shared" si="0"/>
        <v>0</v>
      </c>
      <c r="G22" s="4"/>
    </row>
    <row r="23" spans="2:7" x14ac:dyDescent="0.25">
      <c r="B23" s="3"/>
      <c r="C23" s="3"/>
      <c r="D23" s="86"/>
      <c r="E23" s="51"/>
      <c r="F23" s="49">
        <f t="shared" si="0"/>
        <v>0</v>
      </c>
      <c r="G23" s="4"/>
    </row>
    <row r="24" spans="2:7" x14ac:dyDescent="0.25">
      <c r="B24" s="3"/>
      <c r="C24" s="3"/>
      <c r="D24" s="86"/>
      <c r="E24" s="51"/>
      <c r="F24" s="49">
        <f t="shared" si="0"/>
        <v>0</v>
      </c>
      <c r="G24" s="4"/>
    </row>
    <row r="25" spans="2:7" x14ac:dyDescent="0.25">
      <c r="B25" s="3"/>
      <c r="C25" s="109" t="s">
        <v>8</v>
      </c>
      <c r="D25" s="109"/>
      <c r="E25" s="109"/>
      <c r="F25" s="50">
        <f>SUM(F12:F24)</f>
        <v>0</v>
      </c>
      <c r="G25" s="13"/>
    </row>
    <row r="27" spans="2:7" ht="6.75" customHeight="1" x14ac:dyDescent="0.25"/>
    <row r="29" spans="2:7" x14ac:dyDescent="0.25">
      <c r="B29" s="110" t="s">
        <v>18</v>
      </c>
      <c r="C29" s="110"/>
      <c r="D29" s="110"/>
      <c r="E29" s="110"/>
      <c r="F29" s="110"/>
      <c r="G29" s="110"/>
    </row>
    <row r="30" spans="2:7" ht="36.75" customHeight="1" x14ac:dyDescent="0.25">
      <c r="B30" s="103" t="s">
        <v>10</v>
      </c>
      <c r="C30" s="103"/>
      <c r="D30" s="103"/>
      <c r="E30" s="103"/>
      <c r="F30" s="103"/>
      <c r="G30" s="103"/>
    </row>
    <row r="32" spans="2:7" ht="30" x14ac:dyDescent="0.25">
      <c r="B32" s="13" t="s">
        <v>4</v>
      </c>
      <c r="C32" s="13" t="s">
        <v>5</v>
      </c>
      <c r="D32" s="13" t="s">
        <v>6</v>
      </c>
      <c r="E32" s="13" t="s">
        <v>11</v>
      </c>
      <c r="F32" s="7" t="s">
        <v>12</v>
      </c>
    </row>
    <row r="33" spans="1:7" x14ac:dyDescent="0.25">
      <c r="B33" s="8"/>
      <c r="C33" s="8"/>
      <c r="D33" s="87"/>
      <c r="E33" s="55"/>
      <c r="F33" s="56">
        <f>+D33*E33</f>
        <v>0</v>
      </c>
    </row>
    <row r="34" spans="1:7" x14ac:dyDescent="0.25">
      <c r="B34" s="8"/>
      <c r="C34" s="8"/>
      <c r="D34" s="87"/>
      <c r="E34" s="55"/>
      <c r="F34" s="56">
        <f t="shared" ref="F34:F40" si="1">+D34*E34</f>
        <v>0</v>
      </c>
    </row>
    <row r="35" spans="1:7" x14ac:dyDescent="0.25">
      <c r="B35" s="8"/>
      <c r="C35" s="8"/>
      <c r="D35" s="87"/>
      <c r="E35" s="55"/>
      <c r="F35" s="56">
        <f t="shared" si="1"/>
        <v>0</v>
      </c>
    </row>
    <row r="36" spans="1:7" x14ac:dyDescent="0.25">
      <c r="B36" s="8"/>
      <c r="C36" s="8"/>
      <c r="D36" s="87"/>
      <c r="E36" s="55"/>
      <c r="F36" s="56">
        <f t="shared" si="1"/>
        <v>0</v>
      </c>
    </row>
    <row r="37" spans="1:7" x14ac:dyDescent="0.25">
      <c r="B37" s="8"/>
      <c r="C37" s="8"/>
      <c r="D37" s="87"/>
      <c r="E37" s="55"/>
      <c r="F37" s="56">
        <f t="shared" si="1"/>
        <v>0</v>
      </c>
    </row>
    <row r="38" spans="1:7" x14ac:dyDescent="0.25">
      <c r="B38" s="8"/>
      <c r="C38" s="8"/>
      <c r="D38" s="87"/>
      <c r="E38" s="55"/>
      <c r="F38" s="56">
        <f t="shared" si="1"/>
        <v>0</v>
      </c>
    </row>
    <row r="39" spans="1:7" x14ac:dyDescent="0.25">
      <c r="B39" s="8"/>
      <c r="C39" s="8"/>
      <c r="D39" s="87"/>
      <c r="E39" s="55"/>
      <c r="F39" s="56">
        <f t="shared" si="1"/>
        <v>0</v>
      </c>
    </row>
    <row r="40" spans="1:7" x14ac:dyDescent="0.25">
      <c r="B40" s="8"/>
      <c r="C40" s="8"/>
      <c r="D40" s="87"/>
      <c r="E40" s="55"/>
      <c r="F40" s="56">
        <f t="shared" si="1"/>
        <v>0</v>
      </c>
    </row>
    <row r="41" spans="1:7" x14ac:dyDescent="0.25">
      <c r="B41" s="8"/>
      <c r="C41" s="107" t="s">
        <v>8</v>
      </c>
      <c r="D41" s="107"/>
      <c r="E41" s="107"/>
      <c r="F41" s="57">
        <f>SUM(F33:F40)</f>
        <v>0</v>
      </c>
    </row>
    <row r="42" spans="1:7" s="10" customFormat="1" x14ac:dyDescent="0.25">
      <c r="B42" s="11"/>
      <c r="C42" s="12"/>
      <c r="D42" s="12"/>
      <c r="E42" s="12"/>
      <c r="F42" s="53"/>
    </row>
    <row r="43" spans="1:7" x14ac:dyDescent="0.25">
      <c r="A43" s="10"/>
      <c r="B43" s="111" t="s">
        <v>14</v>
      </c>
      <c r="C43" s="111"/>
      <c r="D43" s="111"/>
      <c r="E43" s="111"/>
      <c r="F43" s="111"/>
      <c r="G43" s="10"/>
    </row>
    <row r="44" spans="1:7" ht="24" customHeight="1" x14ac:dyDescent="0.25">
      <c r="B44" s="103" t="s">
        <v>13</v>
      </c>
      <c r="C44" s="103"/>
      <c r="D44" s="103"/>
      <c r="E44" s="103"/>
      <c r="F44" s="103"/>
    </row>
    <row r="46" spans="1:7" ht="36" customHeight="1" x14ac:dyDescent="0.25">
      <c r="B46" s="13" t="s">
        <v>4</v>
      </c>
      <c r="C46" s="13" t="s">
        <v>5</v>
      </c>
      <c r="D46" s="13" t="s">
        <v>6</v>
      </c>
      <c r="E46" s="13" t="s">
        <v>15</v>
      </c>
      <c r="F46" s="7" t="s">
        <v>16</v>
      </c>
    </row>
    <row r="47" spans="1:7" x14ac:dyDescent="0.25">
      <c r="B47" s="8"/>
      <c r="C47" s="8"/>
      <c r="D47" s="87"/>
      <c r="E47" s="54"/>
      <c r="F47" s="56">
        <f>+D47*E47</f>
        <v>0</v>
      </c>
    </row>
    <row r="48" spans="1:7" x14ac:dyDescent="0.25">
      <c r="B48" s="8"/>
      <c r="C48" s="8"/>
      <c r="D48" s="87"/>
      <c r="E48" s="54"/>
      <c r="F48" s="56">
        <f>+D48*E48</f>
        <v>0</v>
      </c>
    </row>
    <row r="49" spans="2:7" x14ac:dyDescent="0.25">
      <c r="B49" s="8"/>
      <c r="C49" s="8"/>
      <c r="D49" s="87"/>
      <c r="E49" s="54"/>
      <c r="F49" s="56">
        <f t="shared" ref="F49:F55" si="2">+D49*E49</f>
        <v>0</v>
      </c>
    </row>
    <row r="50" spans="2:7" x14ac:dyDescent="0.25">
      <c r="B50" s="8"/>
      <c r="C50" s="8"/>
      <c r="D50" s="87"/>
      <c r="E50" s="54"/>
      <c r="F50" s="56">
        <f t="shared" si="2"/>
        <v>0</v>
      </c>
    </row>
    <row r="51" spans="2:7" x14ac:dyDescent="0.25">
      <c r="B51" s="8"/>
      <c r="C51" s="8"/>
      <c r="D51" s="87"/>
      <c r="E51" s="54"/>
      <c r="F51" s="56">
        <f t="shared" si="2"/>
        <v>0</v>
      </c>
    </row>
    <row r="52" spans="2:7" x14ac:dyDescent="0.25">
      <c r="B52" s="8"/>
      <c r="C52" s="8"/>
      <c r="D52" s="87"/>
      <c r="E52" s="54"/>
      <c r="F52" s="56">
        <f t="shared" si="2"/>
        <v>0</v>
      </c>
    </row>
    <row r="53" spans="2:7" x14ac:dyDescent="0.25">
      <c r="B53" s="8"/>
      <c r="C53" s="8"/>
      <c r="D53" s="87"/>
      <c r="E53" s="54"/>
      <c r="F53" s="56">
        <f t="shared" si="2"/>
        <v>0</v>
      </c>
    </row>
    <row r="54" spans="2:7" x14ac:dyDescent="0.25">
      <c r="B54" s="8"/>
      <c r="C54" s="8"/>
      <c r="D54" s="87"/>
      <c r="E54" s="54"/>
      <c r="F54" s="56">
        <f t="shared" si="2"/>
        <v>0</v>
      </c>
    </row>
    <row r="55" spans="2:7" x14ac:dyDescent="0.25">
      <c r="B55" s="8"/>
      <c r="C55" s="8"/>
      <c r="D55" s="87"/>
      <c r="E55" s="54"/>
      <c r="F55" s="56">
        <f t="shared" si="2"/>
        <v>0</v>
      </c>
    </row>
    <row r="56" spans="2:7" x14ac:dyDescent="0.25">
      <c r="B56" s="8"/>
      <c r="C56" s="107" t="s">
        <v>8</v>
      </c>
      <c r="D56" s="107"/>
      <c r="E56" s="107"/>
      <c r="F56" s="57">
        <f>SUM(F47:F55)</f>
        <v>0</v>
      </c>
    </row>
    <row r="59" spans="2:7" x14ac:dyDescent="0.25">
      <c r="B59" s="108" t="s">
        <v>33</v>
      </c>
      <c r="C59" s="108"/>
      <c r="D59" s="108"/>
      <c r="E59" s="108"/>
      <c r="F59" s="108"/>
      <c r="G59" s="108"/>
    </row>
    <row r="60" spans="2:7" ht="15" customHeight="1" x14ac:dyDescent="0.25">
      <c r="B60" s="103" t="s">
        <v>27</v>
      </c>
      <c r="C60" s="103"/>
      <c r="D60" s="103"/>
      <c r="E60" s="103"/>
      <c r="F60" s="103"/>
      <c r="G60" s="5"/>
    </row>
    <row r="62" spans="2:7" ht="30" x14ac:dyDescent="0.25">
      <c r="B62" s="13" t="s">
        <v>4</v>
      </c>
      <c r="C62" s="13" t="s">
        <v>28</v>
      </c>
      <c r="D62" s="7" t="s">
        <v>34</v>
      </c>
    </row>
    <row r="63" spans="2:7" x14ac:dyDescent="0.25">
      <c r="B63" s="9">
        <v>1</v>
      </c>
      <c r="C63" s="8" t="s">
        <v>29</v>
      </c>
      <c r="D63" s="56">
        <f>+F25</f>
        <v>0</v>
      </c>
    </row>
    <row r="64" spans="2:7" x14ac:dyDescent="0.25">
      <c r="B64" s="15">
        <v>2</v>
      </c>
      <c r="C64" s="8" t="s">
        <v>30</v>
      </c>
      <c r="D64" s="58">
        <f>+F41</f>
        <v>0</v>
      </c>
    </row>
    <row r="65" spans="2:4" x14ac:dyDescent="0.25">
      <c r="B65" s="15">
        <v>3</v>
      </c>
      <c r="C65" s="8" t="s">
        <v>31</v>
      </c>
      <c r="D65" s="58">
        <f>+F56</f>
        <v>0</v>
      </c>
    </row>
    <row r="66" spans="2:4" x14ac:dyDescent="0.25">
      <c r="B66" s="107" t="s">
        <v>32</v>
      </c>
      <c r="C66" s="107"/>
      <c r="D66" s="57">
        <f>SUM(D63:D65)</f>
        <v>0</v>
      </c>
    </row>
  </sheetData>
  <mergeCells count="16">
    <mergeCell ref="B66:C66"/>
    <mergeCell ref="B59:G59"/>
    <mergeCell ref="B60:F60"/>
    <mergeCell ref="C56:E56"/>
    <mergeCell ref="C25:E25"/>
    <mergeCell ref="B29:G29"/>
    <mergeCell ref="B30:G30"/>
    <mergeCell ref="B43:F43"/>
    <mergeCell ref="B44:F44"/>
    <mergeCell ref="C41:E41"/>
    <mergeCell ref="B9:G9"/>
    <mergeCell ref="B2:G2"/>
    <mergeCell ref="B5:D5"/>
    <mergeCell ref="B8:D8"/>
    <mergeCell ref="B4:G4"/>
    <mergeCell ref="B6:G6"/>
  </mergeCells>
  <pageMargins left="0.70866141732283472" right="0.70866141732283472" top="0.74803149606299213" bottom="0.74803149606299213" header="0.31496062992125984" footer="0.31496062992125984"/>
  <pageSetup paperSize="9" scale="94" orientation="landscape" r:id="rId1"/>
  <headerFooter>
    <oddHeader>&amp;CGuía de formulación de Proyectos de Inversión |IADEP</oddHeader>
  </headerFooter>
  <rowBreaks count="2" manualBreakCount="2">
    <brk id="28" max="7" man="1"/>
    <brk id="58"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0"/>
  <sheetViews>
    <sheetView view="pageBreakPreview" zoomScaleNormal="100" zoomScaleSheetLayoutView="100" workbookViewId="0">
      <selection activeCell="B10" sqref="B10"/>
    </sheetView>
  </sheetViews>
  <sheetFormatPr baseColWidth="10" defaultRowHeight="15" x14ac:dyDescent="0.25"/>
  <cols>
    <col min="1" max="1" width="3.85546875" style="1" customWidth="1"/>
    <col min="2" max="2" width="39.42578125" style="1" customWidth="1"/>
    <col min="3" max="3" width="10.7109375" style="1" customWidth="1"/>
    <col min="4" max="8" width="9.7109375" style="1" customWidth="1"/>
    <col min="9" max="9" width="7.28515625" style="1" customWidth="1"/>
    <col min="10" max="10" width="9.7109375" style="1" customWidth="1"/>
    <col min="11" max="16384" width="11.42578125" style="1"/>
  </cols>
  <sheetData>
    <row r="2" spans="2:10" x14ac:dyDescent="0.25">
      <c r="B2" s="81" t="s">
        <v>96</v>
      </c>
    </row>
    <row r="3" spans="2:10" ht="23.25" customHeight="1" x14ac:dyDescent="0.25">
      <c r="B3" s="103" t="s">
        <v>97</v>
      </c>
      <c r="C3" s="103"/>
      <c r="D3" s="103"/>
      <c r="E3" s="103"/>
      <c r="F3" s="103"/>
      <c r="G3" s="103"/>
      <c r="H3" s="103"/>
      <c r="I3" s="103"/>
      <c r="J3" s="88"/>
    </row>
    <row r="4" spans="2:10" x14ac:dyDescent="0.25">
      <c r="B4" s="2"/>
    </row>
    <row r="5" spans="2:10" x14ac:dyDescent="0.25">
      <c r="B5" s="113" t="s">
        <v>41</v>
      </c>
      <c r="C5" s="113"/>
      <c r="D5" s="73"/>
      <c r="E5" s="73"/>
      <c r="F5" s="73"/>
      <c r="G5" s="73"/>
      <c r="H5" s="73"/>
      <c r="J5" s="89"/>
    </row>
    <row r="6" spans="2:10" ht="30" x14ac:dyDescent="0.25">
      <c r="B6" s="13" t="s">
        <v>20</v>
      </c>
      <c r="C6" s="13" t="s">
        <v>35</v>
      </c>
      <c r="D6" s="13" t="s">
        <v>36</v>
      </c>
      <c r="E6" s="13" t="s">
        <v>37</v>
      </c>
      <c r="F6" s="13" t="s">
        <v>38</v>
      </c>
      <c r="G6" s="13" t="s">
        <v>39</v>
      </c>
      <c r="H6" s="13" t="s">
        <v>40</v>
      </c>
      <c r="J6" s="90"/>
    </row>
    <row r="7" spans="2:10" x14ac:dyDescent="0.25">
      <c r="B7" s="76"/>
      <c r="C7" s="77"/>
      <c r="D7" s="82"/>
      <c r="E7" s="95">
        <f t="shared" ref="E7:H16" si="0">+D7*$E$19</f>
        <v>0</v>
      </c>
      <c r="F7" s="95">
        <f t="shared" si="0"/>
        <v>0</v>
      </c>
      <c r="G7" s="95">
        <f t="shared" si="0"/>
        <v>0</v>
      </c>
      <c r="H7" s="95">
        <f t="shared" si="0"/>
        <v>0</v>
      </c>
      <c r="J7" s="91"/>
    </row>
    <row r="8" spans="2:10" x14ac:dyDescent="0.25">
      <c r="B8" s="79"/>
      <c r="C8" s="77"/>
      <c r="D8" s="82"/>
      <c r="E8" s="95">
        <f t="shared" si="0"/>
        <v>0</v>
      </c>
      <c r="F8" s="95">
        <f t="shared" si="0"/>
        <v>0</v>
      </c>
      <c r="G8" s="95">
        <f t="shared" si="0"/>
        <v>0</v>
      </c>
      <c r="H8" s="95">
        <f t="shared" si="0"/>
        <v>0</v>
      </c>
      <c r="J8" s="91"/>
    </row>
    <row r="9" spans="2:10" x14ac:dyDescent="0.25">
      <c r="B9" s="79"/>
      <c r="C9" s="77"/>
      <c r="D9" s="60"/>
      <c r="E9" s="95">
        <f t="shared" si="0"/>
        <v>0</v>
      </c>
      <c r="F9" s="95">
        <f t="shared" si="0"/>
        <v>0</v>
      </c>
      <c r="G9" s="95">
        <f t="shared" si="0"/>
        <v>0</v>
      </c>
      <c r="H9" s="95">
        <f t="shared" si="0"/>
        <v>0</v>
      </c>
      <c r="J9" s="92"/>
    </row>
    <row r="10" spans="2:10" x14ac:dyDescent="0.25">
      <c r="B10" s="79"/>
      <c r="C10" s="77"/>
      <c r="D10" s="82"/>
      <c r="E10" s="95">
        <f t="shared" si="0"/>
        <v>0</v>
      </c>
      <c r="F10" s="95">
        <f t="shared" si="0"/>
        <v>0</v>
      </c>
      <c r="G10" s="95">
        <f t="shared" si="0"/>
        <v>0</v>
      </c>
      <c r="H10" s="95">
        <f t="shared" si="0"/>
        <v>0</v>
      </c>
      <c r="J10" s="91"/>
    </row>
    <row r="11" spans="2:10" x14ac:dyDescent="0.25">
      <c r="B11" s="79"/>
      <c r="C11" s="77"/>
      <c r="D11" s="82"/>
      <c r="E11" s="95">
        <f t="shared" si="0"/>
        <v>0</v>
      </c>
      <c r="F11" s="95">
        <f t="shared" si="0"/>
        <v>0</v>
      </c>
      <c r="G11" s="95">
        <f t="shared" si="0"/>
        <v>0</v>
      </c>
      <c r="H11" s="95">
        <f t="shared" si="0"/>
        <v>0</v>
      </c>
      <c r="J11" s="91"/>
    </row>
    <row r="12" spans="2:10" x14ac:dyDescent="0.25">
      <c r="B12" s="79"/>
      <c r="C12" s="77"/>
      <c r="D12" s="60"/>
      <c r="E12" s="95">
        <f t="shared" si="0"/>
        <v>0</v>
      </c>
      <c r="F12" s="95">
        <f t="shared" si="0"/>
        <v>0</v>
      </c>
      <c r="G12" s="95">
        <f t="shared" si="0"/>
        <v>0</v>
      </c>
      <c r="H12" s="95">
        <f t="shared" si="0"/>
        <v>0</v>
      </c>
      <c r="J12" s="92"/>
    </row>
    <row r="13" spans="2:10" x14ac:dyDescent="0.25">
      <c r="B13" s="79"/>
      <c r="C13" s="77"/>
      <c r="D13" s="60"/>
      <c r="E13" s="95">
        <f t="shared" si="0"/>
        <v>0</v>
      </c>
      <c r="F13" s="95">
        <f t="shared" si="0"/>
        <v>0</v>
      </c>
      <c r="G13" s="95">
        <f t="shared" si="0"/>
        <v>0</v>
      </c>
      <c r="H13" s="95">
        <f t="shared" si="0"/>
        <v>0</v>
      </c>
      <c r="J13" s="92"/>
    </row>
    <row r="14" spans="2:10" x14ac:dyDescent="0.25">
      <c r="B14" s="79"/>
      <c r="C14" s="77"/>
      <c r="D14" s="60"/>
      <c r="E14" s="95">
        <f t="shared" si="0"/>
        <v>0</v>
      </c>
      <c r="F14" s="95">
        <f t="shared" si="0"/>
        <v>0</v>
      </c>
      <c r="G14" s="95">
        <f t="shared" si="0"/>
        <v>0</v>
      </c>
      <c r="H14" s="95">
        <f t="shared" si="0"/>
        <v>0</v>
      </c>
      <c r="J14" s="92"/>
    </row>
    <row r="15" spans="2:10" x14ac:dyDescent="0.25">
      <c r="B15" s="79"/>
      <c r="C15" s="77"/>
      <c r="D15" s="82"/>
      <c r="E15" s="95">
        <f t="shared" si="0"/>
        <v>0</v>
      </c>
      <c r="F15" s="95">
        <f t="shared" si="0"/>
        <v>0</v>
      </c>
      <c r="G15" s="95">
        <f t="shared" si="0"/>
        <v>0</v>
      </c>
      <c r="H15" s="95">
        <f t="shared" si="0"/>
        <v>0</v>
      </c>
      <c r="J15" s="91"/>
    </row>
    <row r="16" spans="2:10" x14ac:dyDescent="0.25">
      <c r="B16" s="79"/>
      <c r="C16" s="77"/>
      <c r="D16" s="60"/>
      <c r="E16" s="95">
        <f t="shared" si="0"/>
        <v>0</v>
      </c>
      <c r="F16" s="95">
        <f t="shared" si="0"/>
        <v>0</v>
      </c>
      <c r="G16" s="95">
        <f t="shared" si="0"/>
        <v>0</v>
      </c>
      <c r="H16" s="95">
        <f t="shared" si="0"/>
        <v>0</v>
      </c>
      <c r="J16" s="92"/>
    </row>
    <row r="17" spans="2:10" x14ac:dyDescent="0.25">
      <c r="B17" s="112" t="s">
        <v>8</v>
      </c>
      <c r="C17" s="112"/>
      <c r="D17" s="83">
        <f>SUM(D7:D16)</f>
        <v>0</v>
      </c>
      <c r="E17" s="83">
        <f t="shared" ref="E17:G17" si="1">SUM(E7:E16)</f>
        <v>0</v>
      </c>
      <c r="F17" s="83">
        <f t="shared" si="1"/>
        <v>0</v>
      </c>
      <c r="G17" s="83">
        <f t="shared" si="1"/>
        <v>0</v>
      </c>
      <c r="H17" s="83">
        <f>SUM(H7:H16)</f>
        <v>0</v>
      </c>
      <c r="J17" s="93"/>
    </row>
    <row r="19" spans="2:10" ht="15" customHeight="1" x14ac:dyDescent="0.25">
      <c r="B19" s="114" t="s">
        <v>93</v>
      </c>
      <c r="C19" s="114"/>
      <c r="D19" s="115"/>
      <c r="E19" s="59">
        <v>1.1000000000000001</v>
      </c>
    </row>
    <row r="20" spans="2:10" x14ac:dyDescent="0.25">
      <c r="J20" s="94"/>
    </row>
  </sheetData>
  <mergeCells count="4">
    <mergeCell ref="B17:C17"/>
    <mergeCell ref="B3:I3"/>
    <mergeCell ref="B5:C5"/>
    <mergeCell ref="B19:D19"/>
  </mergeCells>
  <pageMargins left="0.70866141732283472" right="0.70866141732283472" top="0.74803149606299213" bottom="0.74803149606299213" header="0.31496062992125984" footer="0.31496062992125984"/>
  <pageSetup paperSize="9" scale="84" orientation="landscape" r:id="rId1"/>
  <headerFooter>
    <oddHeader>&amp;CGuía de formulación de Proyectos de Inversión |IADEP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view="pageBreakPreview" zoomScaleNormal="100" zoomScaleSheetLayoutView="100" workbookViewId="0">
      <selection activeCell="F34" sqref="F34"/>
    </sheetView>
  </sheetViews>
  <sheetFormatPr baseColWidth="10" defaultRowHeight="15" x14ac:dyDescent="0.25"/>
  <cols>
    <col min="1" max="1" width="1" style="6" customWidth="1"/>
    <col min="2" max="2" width="37.42578125" style="6" customWidth="1"/>
    <col min="3" max="3" width="7.85546875" style="6" customWidth="1"/>
    <col min="4" max="8" width="10.7109375" style="6" customWidth="1"/>
    <col min="9" max="9" width="4.5703125" style="6" customWidth="1"/>
    <col min="10" max="16384" width="11.42578125" style="6"/>
  </cols>
  <sheetData>
    <row r="2" spans="2:9" ht="18.75" customHeight="1" x14ac:dyDescent="0.25">
      <c r="B2" s="116" t="s">
        <v>74</v>
      </c>
      <c r="C2" s="116"/>
      <c r="D2" s="116"/>
      <c r="E2" s="116"/>
      <c r="F2" s="116"/>
      <c r="G2" s="116"/>
      <c r="H2" s="116"/>
      <c r="I2" s="116"/>
    </row>
    <row r="3" spans="2:9" x14ac:dyDescent="0.25">
      <c r="B3" s="16"/>
    </row>
    <row r="4" spans="2:9" x14ac:dyDescent="0.25">
      <c r="B4" s="103" t="s">
        <v>19</v>
      </c>
      <c r="C4" s="103"/>
      <c r="D4" s="103"/>
      <c r="E4" s="103"/>
      <c r="F4" s="103"/>
      <c r="G4" s="103"/>
      <c r="H4" s="103"/>
    </row>
    <row r="5" spans="2:9" x14ac:dyDescent="0.25">
      <c r="B5" s="103"/>
      <c r="C5" s="103"/>
      <c r="D5" s="103"/>
      <c r="E5" s="103"/>
      <c r="F5" s="103"/>
      <c r="G5" s="103"/>
      <c r="H5" s="103"/>
    </row>
    <row r="6" spans="2:9" x14ac:dyDescent="0.25">
      <c r="B6" s="17"/>
    </row>
    <row r="7" spans="2:9" ht="42.75" customHeight="1" x14ac:dyDescent="0.25">
      <c r="B7" s="13" t="s">
        <v>20</v>
      </c>
      <c r="C7" s="13" t="s">
        <v>21</v>
      </c>
      <c r="D7" s="13" t="s">
        <v>22</v>
      </c>
      <c r="E7" s="13" t="s">
        <v>23</v>
      </c>
      <c r="F7" s="13" t="s">
        <v>24</v>
      </c>
      <c r="G7" s="13" t="s">
        <v>25</v>
      </c>
      <c r="H7" s="13" t="s">
        <v>26</v>
      </c>
    </row>
    <row r="8" spans="2:9" x14ac:dyDescent="0.25">
      <c r="B8" s="78">
        <f>+VoldeProd.!B7</f>
        <v>0</v>
      </c>
      <c r="C8" s="77"/>
      <c r="D8" s="96">
        <f>+C8*VoldeProd.!D7</f>
        <v>0</v>
      </c>
      <c r="E8" s="96">
        <f>VoldeProd.!E7*Ing.Proyectados!$C$8</f>
        <v>0</v>
      </c>
      <c r="F8" s="96">
        <f>VoldeProd.!F7*Ing.Proyectados!$C$8</f>
        <v>0</v>
      </c>
      <c r="G8" s="96">
        <f>VoldeProd.!G7*Ing.Proyectados!$C$8</f>
        <v>0</v>
      </c>
      <c r="H8" s="96">
        <f>VoldeProd.!H7*Ing.Proyectados!$C$8</f>
        <v>0</v>
      </c>
    </row>
    <row r="9" spans="2:9" x14ac:dyDescent="0.25">
      <c r="B9" s="78">
        <f>+VoldeProd.!B8</f>
        <v>0</v>
      </c>
      <c r="C9" s="77"/>
      <c r="D9" s="96">
        <f>VoldeProd.!D8*Ing.Proyectados!$C$9</f>
        <v>0</v>
      </c>
      <c r="E9" s="96">
        <f>VoldeProd.!E8*Ing.Proyectados!$C$9</f>
        <v>0</v>
      </c>
      <c r="F9" s="96">
        <f>VoldeProd.!F8*Ing.Proyectados!$C$9</f>
        <v>0</v>
      </c>
      <c r="G9" s="96">
        <f>VoldeProd.!G8*Ing.Proyectados!$C$9</f>
        <v>0</v>
      </c>
      <c r="H9" s="96">
        <f>VoldeProd.!H8*Ing.Proyectados!$C$9</f>
        <v>0</v>
      </c>
    </row>
    <row r="10" spans="2:9" x14ac:dyDescent="0.25">
      <c r="B10" s="78">
        <f>+VoldeProd.!B9</f>
        <v>0</v>
      </c>
      <c r="C10" s="77"/>
      <c r="D10" s="96">
        <f>VoldeProd.!D9*Ing.Proyectados!$C$10</f>
        <v>0</v>
      </c>
      <c r="E10" s="96">
        <f>VoldeProd.!E9*Ing.Proyectados!$C$10</f>
        <v>0</v>
      </c>
      <c r="F10" s="96">
        <f>VoldeProd.!F9*Ing.Proyectados!$C$10</f>
        <v>0</v>
      </c>
      <c r="G10" s="96">
        <f>VoldeProd.!G9*Ing.Proyectados!$C$10</f>
        <v>0</v>
      </c>
      <c r="H10" s="96">
        <f>VoldeProd.!H9*Ing.Proyectados!$C$10</f>
        <v>0</v>
      </c>
    </row>
    <row r="11" spans="2:9" x14ac:dyDescent="0.25">
      <c r="B11" s="78">
        <f>+VoldeProd.!B10</f>
        <v>0</v>
      </c>
      <c r="C11" s="77"/>
      <c r="D11" s="96">
        <f>VoldeProd.!D10*Ing.Proyectados!$C$11</f>
        <v>0</v>
      </c>
      <c r="E11" s="96">
        <f>VoldeProd.!E10*Ing.Proyectados!$C$11</f>
        <v>0</v>
      </c>
      <c r="F11" s="96">
        <f>VoldeProd.!F10*Ing.Proyectados!$C$11</f>
        <v>0</v>
      </c>
      <c r="G11" s="96">
        <f>VoldeProd.!G10*Ing.Proyectados!$C$11</f>
        <v>0</v>
      </c>
      <c r="H11" s="96">
        <f>VoldeProd.!H10*Ing.Proyectados!$C$11</f>
        <v>0</v>
      </c>
    </row>
    <row r="12" spans="2:9" x14ac:dyDescent="0.25">
      <c r="B12" s="78">
        <f>+VoldeProd.!B11</f>
        <v>0</v>
      </c>
      <c r="C12" s="77"/>
      <c r="D12" s="96">
        <f>VoldeProd.!D11*Ing.Proyectados!$C$12</f>
        <v>0</v>
      </c>
      <c r="E12" s="96">
        <f>VoldeProd.!E11*Ing.Proyectados!$C$12</f>
        <v>0</v>
      </c>
      <c r="F12" s="96">
        <f>VoldeProd.!F11*Ing.Proyectados!$C$12</f>
        <v>0</v>
      </c>
      <c r="G12" s="96">
        <f>VoldeProd.!G11*Ing.Proyectados!$C$12</f>
        <v>0</v>
      </c>
      <c r="H12" s="96">
        <f>VoldeProd.!H11*Ing.Proyectados!$C$12</f>
        <v>0</v>
      </c>
    </row>
    <row r="13" spans="2:9" x14ac:dyDescent="0.25">
      <c r="B13" s="78">
        <f>+VoldeProd.!B12</f>
        <v>0</v>
      </c>
      <c r="C13" s="77"/>
      <c r="D13" s="96">
        <f>VoldeProd.!D12*Ing.Proyectados!$C$13</f>
        <v>0</v>
      </c>
      <c r="E13" s="96">
        <f>VoldeProd.!E12*Ing.Proyectados!$C$13</f>
        <v>0</v>
      </c>
      <c r="F13" s="96">
        <f>VoldeProd.!F12*Ing.Proyectados!$C$13</f>
        <v>0</v>
      </c>
      <c r="G13" s="96">
        <f>VoldeProd.!G12*Ing.Proyectados!$C$13</f>
        <v>0</v>
      </c>
      <c r="H13" s="96">
        <f>VoldeProd.!H12*Ing.Proyectados!$C$13</f>
        <v>0</v>
      </c>
    </row>
    <row r="14" spans="2:9" x14ac:dyDescent="0.25">
      <c r="B14" s="78">
        <f>+VoldeProd.!B13</f>
        <v>0</v>
      </c>
      <c r="C14" s="77"/>
      <c r="D14" s="96">
        <f>VoldeProd.!D13*Ing.Proyectados!$C$14</f>
        <v>0</v>
      </c>
      <c r="E14" s="96">
        <f>VoldeProd.!E13*Ing.Proyectados!$C$14</f>
        <v>0</v>
      </c>
      <c r="F14" s="96">
        <f>VoldeProd.!F13*Ing.Proyectados!$C$14</f>
        <v>0</v>
      </c>
      <c r="G14" s="96">
        <f>VoldeProd.!G13*Ing.Proyectados!$C$14</f>
        <v>0</v>
      </c>
      <c r="H14" s="96">
        <f>VoldeProd.!H13*Ing.Proyectados!$C$14</f>
        <v>0</v>
      </c>
    </row>
    <row r="15" spans="2:9" x14ac:dyDescent="0.25">
      <c r="B15" s="78">
        <f>+VoldeProd.!B14</f>
        <v>0</v>
      </c>
      <c r="C15" s="77"/>
      <c r="D15" s="96">
        <f>VoldeProd.!D14*Ing.Proyectados!$C$15</f>
        <v>0</v>
      </c>
      <c r="E15" s="96">
        <f>VoldeProd.!E14*Ing.Proyectados!$C$15</f>
        <v>0</v>
      </c>
      <c r="F15" s="96">
        <f>VoldeProd.!F14*Ing.Proyectados!$C$15</f>
        <v>0</v>
      </c>
      <c r="G15" s="96">
        <f>VoldeProd.!G14*Ing.Proyectados!$C$15</f>
        <v>0</v>
      </c>
      <c r="H15" s="96">
        <f>VoldeProd.!H14*Ing.Proyectados!$C$15</f>
        <v>0</v>
      </c>
    </row>
    <row r="16" spans="2:9" x14ac:dyDescent="0.25">
      <c r="B16" s="78">
        <f>+VoldeProd.!B15</f>
        <v>0</v>
      </c>
      <c r="C16" s="77"/>
      <c r="D16" s="96">
        <f>VoldeProd.!D15*Ing.Proyectados!$C$16</f>
        <v>0</v>
      </c>
      <c r="E16" s="96">
        <f>VoldeProd.!E15*Ing.Proyectados!$C$16</f>
        <v>0</v>
      </c>
      <c r="F16" s="96">
        <f>VoldeProd.!F15*Ing.Proyectados!$C$16</f>
        <v>0</v>
      </c>
      <c r="G16" s="96">
        <f>VoldeProd.!G15*Ing.Proyectados!$C$16</f>
        <v>0</v>
      </c>
      <c r="H16" s="96">
        <f>VoldeProd.!H15*Ing.Proyectados!$C$16</f>
        <v>0</v>
      </c>
    </row>
    <row r="17" spans="2:8" x14ac:dyDescent="0.25">
      <c r="B17" s="78">
        <f>+VoldeProd.!B16</f>
        <v>0</v>
      </c>
      <c r="C17" s="77"/>
      <c r="D17" s="96">
        <f>VoldeProd.!D16*Ing.Proyectados!$C$17</f>
        <v>0</v>
      </c>
      <c r="E17" s="96">
        <f>VoldeProd.!E16*Ing.Proyectados!$C$17</f>
        <v>0</v>
      </c>
      <c r="F17" s="96">
        <f>VoldeProd.!F16*Ing.Proyectados!$C$17</f>
        <v>0</v>
      </c>
      <c r="G17" s="96">
        <f>VoldeProd.!G16*Ing.Proyectados!$C$17</f>
        <v>0</v>
      </c>
      <c r="H17" s="96">
        <f>VoldeProd.!H16*Ing.Proyectados!$C$17</f>
        <v>0</v>
      </c>
    </row>
    <row r="18" spans="2:8" x14ac:dyDescent="0.25">
      <c r="B18" s="112" t="s">
        <v>8</v>
      </c>
      <c r="C18" s="112"/>
      <c r="D18" s="80">
        <f>SUM(D8:D17)</f>
        <v>0</v>
      </c>
      <c r="E18" s="80">
        <f t="shared" ref="E18:H18" si="0">SUM(E8:E17)</f>
        <v>0</v>
      </c>
      <c r="F18" s="80">
        <f t="shared" si="0"/>
        <v>0</v>
      </c>
      <c r="G18" s="80">
        <f t="shared" si="0"/>
        <v>0</v>
      </c>
      <c r="H18" s="80">
        <f t="shared" si="0"/>
        <v>0</v>
      </c>
    </row>
    <row r="19" spans="2:8" x14ac:dyDescent="0.25">
      <c r="B19" s="1"/>
      <c r="C19" s="1"/>
      <c r="D19" s="1"/>
      <c r="E19" s="1"/>
      <c r="F19" s="1"/>
      <c r="G19" s="1"/>
      <c r="H19" s="1"/>
    </row>
  </sheetData>
  <mergeCells count="3">
    <mergeCell ref="B18:C18"/>
    <mergeCell ref="B2:I2"/>
    <mergeCell ref="B4:H5"/>
  </mergeCells>
  <pageMargins left="0.70866141732283472" right="0.70866141732283472" top="0.74803149606299213" bottom="0.74803149606299213" header="0.31496062992125984" footer="0.31496062992125984"/>
  <pageSetup paperSize="9" scale="75" orientation="landscape" r:id="rId1"/>
  <headerFooter>
    <oddHeader>&amp;CGuía de formulación de Proyectos de Inversión |IADEP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1"/>
  <sheetViews>
    <sheetView view="pageBreakPreview" zoomScale="90" zoomScaleNormal="100" zoomScaleSheetLayoutView="90" workbookViewId="0">
      <selection activeCell="D13" sqref="D13"/>
    </sheetView>
  </sheetViews>
  <sheetFormatPr baseColWidth="10" defaultRowHeight="15" x14ac:dyDescent="0.25"/>
  <cols>
    <col min="1" max="1" width="2.42578125" style="6" customWidth="1"/>
    <col min="2" max="2" width="75.140625" style="6" customWidth="1"/>
    <col min="3" max="6" width="11.42578125" style="6"/>
    <col min="7" max="7" width="3.140625" style="6" customWidth="1"/>
    <col min="8" max="16384" width="11.42578125" style="6"/>
  </cols>
  <sheetData>
    <row r="2" spans="2:15" ht="18.75" x14ac:dyDescent="0.3">
      <c r="B2" s="116" t="s">
        <v>76</v>
      </c>
      <c r="C2" s="116"/>
      <c r="D2" s="116"/>
      <c r="E2" s="116"/>
      <c r="F2" s="116"/>
      <c r="G2" s="22"/>
      <c r="H2" s="18"/>
      <c r="I2" s="18"/>
      <c r="J2" s="18"/>
      <c r="K2" s="18"/>
      <c r="L2" s="18"/>
      <c r="M2" s="18"/>
      <c r="N2" s="18"/>
      <c r="O2" s="18"/>
    </row>
    <row r="4" spans="2:15" x14ac:dyDescent="0.25">
      <c r="B4" s="39" t="s">
        <v>77</v>
      </c>
    </row>
    <row r="5" spans="2:15" ht="36" customHeight="1" x14ac:dyDescent="0.25">
      <c r="B5" s="103" t="s">
        <v>99</v>
      </c>
      <c r="C5" s="103"/>
      <c r="D5" s="103"/>
      <c r="E5" s="103"/>
      <c r="F5" s="103"/>
      <c r="G5" s="21"/>
      <c r="H5" s="21"/>
      <c r="I5" s="21"/>
      <c r="J5" s="21"/>
      <c r="K5" s="21"/>
      <c r="L5" s="21"/>
      <c r="M5" s="19"/>
      <c r="N5" s="19"/>
      <c r="O5" s="19"/>
    </row>
    <row r="7" spans="2:15" ht="45" x14ac:dyDescent="0.25">
      <c r="B7" s="13" t="s">
        <v>5</v>
      </c>
      <c r="C7" s="13" t="s">
        <v>35</v>
      </c>
      <c r="D7" s="13" t="s">
        <v>98</v>
      </c>
      <c r="E7" s="13" t="s">
        <v>94</v>
      </c>
      <c r="F7" s="7" t="s">
        <v>42</v>
      </c>
    </row>
    <row r="8" spans="2:15" x14ac:dyDescent="0.25">
      <c r="B8" s="20"/>
      <c r="C8" s="15"/>
      <c r="D8" s="61"/>
      <c r="E8" s="61"/>
      <c r="F8" s="58">
        <f>+D8*E8</f>
        <v>0</v>
      </c>
    </row>
    <row r="9" spans="2:15" x14ac:dyDescent="0.25">
      <c r="B9" s="20"/>
      <c r="C9" s="15"/>
      <c r="D9" s="61"/>
      <c r="E9" s="61"/>
      <c r="F9" s="58">
        <f t="shared" ref="F9:F20" si="0">+D9*E9</f>
        <v>0</v>
      </c>
    </row>
    <row r="10" spans="2:15" x14ac:dyDescent="0.25">
      <c r="B10" s="20"/>
      <c r="C10" s="15"/>
      <c r="D10" s="61"/>
      <c r="E10" s="61"/>
      <c r="F10" s="58">
        <f t="shared" si="0"/>
        <v>0</v>
      </c>
    </row>
    <row r="11" spans="2:15" x14ac:dyDescent="0.25">
      <c r="B11" s="20"/>
      <c r="C11" s="15"/>
      <c r="D11" s="61"/>
      <c r="E11" s="61"/>
      <c r="F11" s="58">
        <f t="shared" si="0"/>
        <v>0</v>
      </c>
    </row>
    <row r="12" spans="2:15" x14ac:dyDescent="0.25">
      <c r="B12" s="20"/>
      <c r="C12" s="15"/>
      <c r="D12" s="61"/>
      <c r="E12" s="61"/>
      <c r="F12" s="58">
        <f t="shared" si="0"/>
        <v>0</v>
      </c>
    </row>
    <row r="13" spans="2:15" x14ac:dyDescent="0.25">
      <c r="B13" s="20"/>
      <c r="C13" s="15"/>
      <c r="D13" s="61"/>
      <c r="E13" s="61"/>
      <c r="F13" s="58">
        <f t="shared" si="0"/>
        <v>0</v>
      </c>
    </row>
    <row r="14" spans="2:15" x14ac:dyDescent="0.25">
      <c r="B14" s="20"/>
      <c r="C14" s="15"/>
      <c r="D14" s="61"/>
      <c r="E14" s="61"/>
      <c r="F14" s="58">
        <f t="shared" si="0"/>
        <v>0</v>
      </c>
    </row>
    <row r="15" spans="2:15" x14ac:dyDescent="0.25">
      <c r="B15" s="20"/>
      <c r="C15" s="15"/>
      <c r="D15" s="61"/>
      <c r="E15" s="61"/>
      <c r="F15" s="58">
        <f t="shared" si="0"/>
        <v>0</v>
      </c>
    </row>
    <row r="16" spans="2:15" x14ac:dyDescent="0.25">
      <c r="B16" s="20"/>
      <c r="C16" s="15"/>
      <c r="D16" s="61"/>
      <c r="E16" s="61"/>
      <c r="F16" s="58">
        <f t="shared" si="0"/>
        <v>0</v>
      </c>
    </row>
    <row r="17" spans="2:6" x14ac:dyDescent="0.25">
      <c r="B17" s="20"/>
      <c r="C17" s="15"/>
      <c r="D17" s="61"/>
      <c r="E17" s="61"/>
      <c r="F17" s="58">
        <f t="shared" si="0"/>
        <v>0</v>
      </c>
    </row>
    <row r="18" spans="2:6" x14ac:dyDescent="0.25">
      <c r="B18" s="20"/>
      <c r="C18" s="15"/>
      <c r="D18" s="61"/>
      <c r="E18" s="61"/>
      <c r="F18" s="58">
        <f t="shared" si="0"/>
        <v>0</v>
      </c>
    </row>
    <row r="19" spans="2:6" x14ac:dyDescent="0.25">
      <c r="B19" s="20"/>
      <c r="C19" s="15"/>
      <c r="D19" s="61"/>
      <c r="E19" s="61"/>
      <c r="F19" s="58">
        <f t="shared" si="0"/>
        <v>0</v>
      </c>
    </row>
    <row r="20" spans="2:6" x14ac:dyDescent="0.25">
      <c r="B20" s="20"/>
      <c r="C20" s="15"/>
      <c r="D20" s="61"/>
      <c r="E20" s="61"/>
      <c r="F20" s="58">
        <f t="shared" si="0"/>
        <v>0</v>
      </c>
    </row>
    <row r="21" spans="2:6" x14ac:dyDescent="0.25">
      <c r="B21" s="107" t="s">
        <v>8</v>
      </c>
      <c r="C21" s="107"/>
      <c r="D21" s="62"/>
      <c r="E21" s="62"/>
      <c r="F21" s="57">
        <f>SUM(F8:F20)</f>
        <v>0</v>
      </c>
    </row>
  </sheetData>
  <mergeCells count="3">
    <mergeCell ref="B21:C21"/>
    <mergeCell ref="B2:F2"/>
    <mergeCell ref="B5:F5"/>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0"/>
  <sheetViews>
    <sheetView view="pageBreakPreview" zoomScale="90" zoomScaleNormal="90" zoomScaleSheetLayoutView="90" workbookViewId="0">
      <selection activeCell="D18" sqref="D18"/>
    </sheetView>
  </sheetViews>
  <sheetFormatPr baseColWidth="10" defaultRowHeight="15" x14ac:dyDescent="0.25"/>
  <cols>
    <col min="1" max="1" width="2.7109375" style="6" customWidth="1"/>
    <col min="2" max="2" width="38.5703125" style="6" customWidth="1"/>
    <col min="3" max="3" width="31" style="6" customWidth="1"/>
    <col min="4" max="4" width="10.85546875" style="6" bestFit="1" customWidth="1"/>
    <col min="5" max="5" width="11.28515625" style="6" customWidth="1"/>
    <col min="6" max="6" width="11.42578125" style="6"/>
    <col min="7" max="7" width="12.140625" style="6" bestFit="1" customWidth="1"/>
    <col min="8" max="16384" width="11.42578125" style="6"/>
  </cols>
  <sheetData>
    <row r="2" spans="2:10" x14ac:dyDescent="0.25">
      <c r="B2" s="39" t="s">
        <v>75</v>
      </c>
      <c r="C2" s="24"/>
      <c r="D2" s="24"/>
      <c r="E2" s="24"/>
      <c r="F2" s="24"/>
      <c r="G2" s="24"/>
      <c r="H2" s="24"/>
      <c r="I2" s="24"/>
      <c r="J2" s="24"/>
    </row>
    <row r="3" spans="2:10" ht="29.25" customHeight="1" x14ac:dyDescent="0.25">
      <c r="B3" s="103" t="s">
        <v>43</v>
      </c>
      <c r="C3" s="103"/>
      <c r="D3" s="103"/>
      <c r="E3" s="103"/>
      <c r="F3" s="103"/>
    </row>
    <row r="5" spans="2:10" ht="38.25" x14ac:dyDescent="0.25">
      <c r="B5" s="33" t="s">
        <v>72</v>
      </c>
      <c r="C5" s="34" t="s">
        <v>44</v>
      </c>
      <c r="D5" s="33" t="s">
        <v>45</v>
      </c>
      <c r="E5" s="33" t="s">
        <v>46</v>
      </c>
      <c r="F5" s="25" t="s">
        <v>47</v>
      </c>
      <c r="G5" s="25" t="s">
        <v>48</v>
      </c>
    </row>
    <row r="6" spans="2:10" x14ac:dyDescent="0.25">
      <c r="B6" s="26"/>
      <c r="C6" s="27"/>
      <c r="D6" s="68"/>
      <c r="E6" s="63">
        <v>0.45</v>
      </c>
      <c r="F6" s="64">
        <f>+D6*(1+E6)</f>
        <v>0</v>
      </c>
      <c r="G6" s="65">
        <f>+F6*12</f>
        <v>0</v>
      </c>
    </row>
    <row r="7" spans="2:10" x14ac:dyDescent="0.25">
      <c r="B7" s="26"/>
      <c r="C7" s="27"/>
      <c r="D7" s="68"/>
      <c r="E7" s="63">
        <v>0.45</v>
      </c>
      <c r="F7" s="64">
        <f t="shared" ref="F7:F19" si="0">+D7*(1+E7)</f>
        <v>0</v>
      </c>
      <c r="G7" s="65">
        <f t="shared" ref="G7:G19" si="1">+F7*12</f>
        <v>0</v>
      </c>
    </row>
    <row r="8" spans="2:10" x14ac:dyDescent="0.25">
      <c r="B8" s="26"/>
      <c r="C8" s="27"/>
      <c r="D8" s="68"/>
      <c r="E8" s="63">
        <v>0.45</v>
      </c>
      <c r="F8" s="64">
        <f t="shared" si="0"/>
        <v>0</v>
      </c>
      <c r="G8" s="65">
        <f t="shared" si="1"/>
        <v>0</v>
      </c>
    </row>
    <row r="9" spans="2:10" x14ac:dyDescent="0.25">
      <c r="B9" s="26"/>
      <c r="C9" s="27"/>
      <c r="D9" s="68"/>
      <c r="E9" s="63">
        <v>0.45</v>
      </c>
      <c r="F9" s="64">
        <f t="shared" si="0"/>
        <v>0</v>
      </c>
      <c r="G9" s="65">
        <f t="shared" si="1"/>
        <v>0</v>
      </c>
    </row>
    <row r="10" spans="2:10" x14ac:dyDescent="0.25">
      <c r="B10" s="26"/>
      <c r="C10" s="27"/>
      <c r="D10" s="68"/>
      <c r="E10" s="63">
        <v>0.45</v>
      </c>
      <c r="F10" s="64">
        <f t="shared" si="0"/>
        <v>0</v>
      </c>
      <c r="G10" s="65">
        <f t="shared" si="1"/>
        <v>0</v>
      </c>
    </row>
    <row r="11" spans="2:10" x14ac:dyDescent="0.25">
      <c r="B11" s="26"/>
      <c r="C11" s="27"/>
      <c r="D11" s="68"/>
      <c r="E11" s="63">
        <v>0.45</v>
      </c>
      <c r="F11" s="64">
        <f t="shared" si="0"/>
        <v>0</v>
      </c>
      <c r="G11" s="65">
        <f t="shared" si="1"/>
        <v>0</v>
      </c>
    </row>
    <row r="12" spans="2:10" x14ac:dyDescent="0.25">
      <c r="B12" s="26"/>
      <c r="C12" s="27"/>
      <c r="D12" s="68"/>
      <c r="E12" s="63">
        <v>0.45</v>
      </c>
      <c r="F12" s="64">
        <f t="shared" si="0"/>
        <v>0</v>
      </c>
      <c r="G12" s="65">
        <f t="shared" si="1"/>
        <v>0</v>
      </c>
    </row>
    <row r="13" spans="2:10" x14ac:dyDescent="0.25">
      <c r="B13" s="26"/>
      <c r="C13" s="27"/>
      <c r="D13" s="68"/>
      <c r="E13" s="63">
        <v>0.45</v>
      </c>
      <c r="F13" s="64">
        <f t="shared" si="0"/>
        <v>0</v>
      </c>
      <c r="G13" s="65">
        <f t="shared" si="1"/>
        <v>0</v>
      </c>
    </row>
    <row r="14" spans="2:10" x14ac:dyDescent="0.25">
      <c r="B14" s="26"/>
      <c r="C14" s="27"/>
      <c r="D14" s="68"/>
      <c r="E14" s="63">
        <v>0.45</v>
      </c>
      <c r="F14" s="64">
        <f t="shared" si="0"/>
        <v>0</v>
      </c>
      <c r="G14" s="65">
        <f t="shared" si="1"/>
        <v>0</v>
      </c>
    </row>
    <row r="15" spans="2:10" x14ac:dyDescent="0.25">
      <c r="B15" s="26"/>
      <c r="C15" s="27"/>
      <c r="D15" s="68"/>
      <c r="E15" s="63">
        <v>0.45</v>
      </c>
      <c r="F15" s="64">
        <f t="shared" si="0"/>
        <v>0</v>
      </c>
      <c r="G15" s="65">
        <f t="shared" si="1"/>
        <v>0</v>
      </c>
    </row>
    <row r="16" spans="2:10" x14ac:dyDescent="0.25">
      <c r="B16" s="26"/>
      <c r="C16" s="27"/>
      <c r="D16" s="68"/>
      <c r="E16" s="63">
        <v>0.45</v>
      </c>
      <c r="F16" s="64">
        <f t="shared" si="0"/>
        <v>0</v>
      </c>
      <c r="G16" s="65">
        <f t="shared" si="1"/>
        <v>0</v>
      </c>
    </row>
    <row r="17" spans="2:7" x14ac:dyDescent="0.25">
      <c r="B17" s="26"/>
      <c r="C17" s="27"/>
      <c r="D17" s="68"/>
      <c r="E17" s="63">
        <v>0.45</v>
      </c>
      <c r="F17" s="64">
        <f t="shared" si="0"/>
        <v>0</v>
      </c>
      <c r="G17" s="65">
        <f t="shared" si="1"/>
        <v>0</v>
      </c>
    </row>
    <row r="18" spans="2:7" x14ac:dyDescent="0.25">
      <c r="B18" s="26"/>
      <c r="C18" s="27"/>
      <c r="D18" s="68"/>
      <c r="E18" s="63">
        <v>0.45</v>
      </c>
      <c r="F18" s="64">
        <f t="shared" si="0"/>
        <v>0</v>
      </c>
      <c r="G18" s="65">
        <f t="shared" si="1"/>
        <v>0</v>
      </c>
    </row>
    <row r="19" spans="2:7" x14ac:dyDescent="0.25">
      <c r="B19" s="26"/>
      <c r="C19" s="27"/>
      <c r="D19" s="68"/>
      <c r="E19" s="63">
        <v>0.45</v>
      </c>
      <c r="F19" s="64">
        <f t="shared" si="0"/>
        <v>0</v>
      </c>
      <c r="G19" s="65">
        <f t="shared" si="1"/>
        <v>0</v>
      </c>
    </row>
    <row r="20" spans="2:7" x14ac:dyDescent="0.25">
      <c r="B20" s="117" t="s">
        <v>49</v>
      </c>
      <c r="C20" s="117"/>
      <c r="D20" s="117"/>
      <c r="E20" s="117"/>
      <c r="F20" s="66">
        <f>SUM(F6:F19)</f>
        <v>0</v>
      </c>
      <c r="G20" s="67">
        <f>SUM(G6:G19)</f>
        <v>0</v>
      </c>
    </row>
  </sheetData>
  <mergeCells count="2">
    <mergeCell ref="B20:E20"/>
    <mergeCell ref="B3:F3"/>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0"/>
  <sheetViews>
    <sheetView view="pageBreakPreview" zoomScale="90" zoomScaleNormal="90" zoomScaleSheetLayoutView="90" workbookViewId="0">
      <selection activeCell="C14" sqref="C14"/>
    </sheetView>
  </sheetViews>
  <sheetFormatPr baseColWidth="10" defaultRowHeight="15" x14ac:dyDescent="0.25"/>
  <cols>
    <col min="1" max="1" width="1.85546875" style="6" customWidth="1"/>
    <col min="2" max="2" width="6.5703125" style="6" customWidth="1"/>
    <col min="3" max="3" width="61.28515625" style="6" customWidth="1"/>
    <col min="4" max="5" width="11.7109375" style="6" customWidth="1"/>
    <col min="6" max="16384" width="11.42578125" style="6"/>
  </cols>
  <sheetData>
    <row r="2" spans="2:12" x14ac:dyDescent="0.25">
      <c r="B2" s="39" t="s">
        <v>78</v>
      </c>
      <c r="C2" s="37"/>
    </row>
    <row r="3" spans="2:12" x14ac:dyDescent="0.25">
      <c r="B3" s="118" t="s">
        <v>50</v>
      </c>
      <c r="C3" s="118"/>
      <c r="D3" s="118"/>
      <c r="E3" s="118"/>
      <c r="F3" s="118"/>
    </row>
    <row r="5" spans="2:12" ht="25.5" x14ac:dyDescent="0.25">
      <c r="B5" s="33" t="s">
        <v>4</v>
      </c>
      <c r="C5" s="33" t="s">
        <v>5</v>
      </c>
      <c r="D5" s="33" t="s">
        <v>51</v>
      </c>
      <c r="E5" s="25" t="s">
        <v>52</v>
      </c>
    </row>
    <row r="6" spans="2:12" x14ac:dyDescent="0.25">
      <c r="B6" s="28"/>
      <c r="C6" s="26"/>
      <c r="D6" s="68"/>
      <c r="E6" s="64">
        <f>+D6*12</f>
        <v>0</v>
      </c>
    </row>
    <row r="7" spans="2:12" x14ac:dyDescent="0.25">
      <c r="B7" s="28"/>
      <c r="C7" s="26"/>
      <c r="D7" s="68"/>
      <c r="E7" s="64">
        <f t="shared" ref="E7:E19" si="0">+D7*12</f>
        <v>0</v>
      </c>
      <c r="L7" s="23"/>
    </row>
    <row r="8" spans="2:12" x14ac:dyDescent="0.25">
      <c r="B8" s="28"/>
      <c r="C8" s="26"/>
      <c r="D8" s="68"/>
      <c r="E8" s="64">
        <f t="shared" si="0"/>
        <v>0</v>
      </c>
    </row>
    <row r="9" spans="2:12" x14ac:dyDescent="0.25">
      <c r="B9" s="28"/>
      <c r="C9" s="26"/>
      <c r="D9" s="68"/>
      <c r="E9" s="64">
        <f t="shared" si="0"/>
        <v>0</v>
      </c>
    </row>
    <row r="10" spans="2:12" x14ac:dyDescent="0.25">
      <c r="B10" s="28"/>
      <c r="C10" s="26"/>
      <c r="D10" s="68"/>
      <c r="E10" s="64">
        <f t="shared" si="0"/>
        <v>0</v>
      </c>
    </row>
    <row r="11" spans="2:12" x14ac:dyDescent="0.25">
      <c r="B11" s="28"/>
      <c r="C11" s="26"/>
      <c r="D11" s="68"/>
      <c r="E11" s="64">
        <f t="shared" si="0"/>
        <v>0</v>
      </c>
    </row>
    <row r="12" spans="2:12" x14ac:dyDescent="0.25">
      <c r="B12" s="28"/>
      <c r="C12" s="26"/>
      <c r="D12" s="68"/>
      <c r="E12" s="64">
        <f t="shared" si="0"/>
        <v>0</v>
      </c>
    </row>
    <row r="13" spans="2:12" x14ac:dyDescent="0.25">
      <c r="B13" s="28"/>
      <c r="C13" s="26"/>
      <c r="D13" s="68"/>
      <c r="E13" s="64">
        <f t="shared" si="0"/>
        <v>0</v>
      </c>
    </row>
    <row r="14" spans="2:12" x14ac:dyDescent="0.25">
      <c r="B14" s="28"/>
      <c r="C14" s="26"/>
      <c r="D14" s="68"/>
      <c r="E14" s="64">
        <f t="shared" si="0"/>
        <v>0</v>
      </c>
    </row>
    <row r="15" spans="2:12" x14ac:dyDescent="0.25">
      <c r="B15" s="28"/>
      <c r="C15" s="26"/>
      <c r="D15" s="68"/>
      <c r="E15" s="64">
        <f t="shared" si="0"/>
        <v>0</v>
      </c>
    </row>
    <row r="16" spans="2:12" x14ac:dyDescent="0.25">
      <c r="B16" s="28"/>
      <c r="C16" s="26"/>
      <c r="D16" s="68"/>
      <c r="E16" s="64">
        <f t="shared" si="0"/>
        <v>0</v>
      </c>
    </row>
    <row r="17" spans="2:5" x14ac:dyDescent="0.25">
      <c r="B17" s="28"/>
      <c r="C17" s="26"/>
      <c r="D17" s="68"/>
      <c r="E17" s="64">
        <f t="shared" si="0"/>
        <v>0</v>
      </c>
    </row>
    <row r="18" spans="2:5" x14ac:dyDescent="0.25">
      <c r="B18" s="28"/>
      <c r="C18" s="26"/>
      <c r="D18" s="68"/>
      <c r="E18" s="64">
        <f t="shared" si="0"/>
        <v>0</v>
      </c>
    </row>
    <row r="19" spans="2:5" x14ac:dyDescent="0.25">
      <c r="B19" s="28"/>
      <c r="C19" s="26"/>
      <c r="D19" s="68"/>
      <c r="E19" s="64">
        <f t="shared" si="0"/>
        <v>0</v>
      </c>
    </row>
    <row r="20" spans="2:5" x14ac:dyDescent="0.25">
      <c r="B20" s="117" t="s">
        <v>8</v>
      </c>
      <c r="C20" s="117"/>
      <c r="D20" s="69"/>
      <c r="E20" s="70">
        <f>SUM(E6:E19)</f>
        <v>0</v>
      </c>
    </row>
  </sheetData>
  <mergeCells count="2">
    <mergeCell ref="B3:F3"/>
    <mergeCell ref="B20:C20"/>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1"/>
  <sheetViews>
    <sheetView view="pageBreakPreview" zoomScale="90" zoomScaleNormal="90" zoomScaleSheetLayoutView="90" workbookViewId="0">
      <selection activeCell="C9" sqref="C9"/>
    </sheetView>
  </sheetViews>
  <sheetFormatPr baseColWidth="10" defaultRowHeight="15" x14ac:dyDescent="0.25"/>
  <cols>
    <col min="1" max="1" width="3.85546875" style="6" customWidth="1"/>
    <col min="2" max="2" width="5.5703125" style="6" customWidth="1"/>
    <col min="3" max="3" width="60.85546875" style="6" customWidth="1"/>
    <col min="4" max="5" width="11.7109375" style="6" customWidth="1"/>
    <col min="6" max="16384" width="11.42578125" style="6"/>
  </cols>
  <sheetData>
    <row r="2" spans="2:6" x14ac:dyDescent="0.25">
      <c r="B2" s="119" t="s">
        <v>79</v>
      </c>
      <c r="C2" s="119"/>
      <c r="D2" s="119"/>
      <c r="E2" s="119"/>
      <c r="F2" s="119"/>
    </row>
    <row r="3" spans="2:6" ht="29.25" customHeight="1" x14ac:dyDescent="0.25">
      <c r="B3" s="103" t="s">
        <v>43</v>
      </c>
      <c r="C3" s="103"/>
      <c r="D3" s="103"/>
      <c r="E3" s="103"/>
      <c r="F3" s="38"/>
    </row>
    <row r="5" spans="2:6" ht="25.5" x14ac:dyDescent="0.25">
      <c r="B5" s="33" t="s">
        <v>4</v>
      </c>
      <c r="C5" s="33" t="s">
        <v>5</v>
      </c>
      <c r="D5" s="33" t="s">
        <v>53</v>
      </c>
      <c r="E5" s="25" t="s">
        <v>52</v>
      </c>
    </row>
    <row r="6" spans="2:6" x14ac:dyDescent="0.25">
      <c r="B6" s="28"/>
      <c r="C6" s="26"/>
      <c r="D6" s="68"/>
      <c r="E6" s="64">
        <f>+D6*12</f>
        <v>0</v>
      </c>
    </row>
    <row r="7" spans="2:6" x14ac:dyDescent="0.25">
      <c r="B7" s="28"/>
      <c r="C7" s="26"/>
      <c r="D7" s="68"/>
      <c r="E7" s="64">
        <f t="shared" ref="E7:E20" si="0">+D7*12</f>
        <v>0</v>
      </c>
    </row>
    <row r="8" spans="2:6" x14ac:dyDescent="0.25">
      <c r="B8" s="28"/>
      <c r="C8" s="26"/>
      <c r="D8" s="68"/>
      <c r="E8" s="64">
        <f t="shared" si="0"/>
        <v>0</v>
      </c>
    </row>
    <row r="9" spans="2:6" x14ac:dyDescent="0.25">
      <c r="B9" s="28"/>
      <c r="C9" s="26"/>
      <c r="D9" s="68"/>
      <c r="E9" s="64">
        <f t="shared" si="0"/>
        <v>0</v>
      </c>
    </row>
    <row r="10" spans="2:6" x14ac:dyDescent="0.25">
      <c r="B10" s="28"/>
      <c r="C10" s="26"/>
      <c r="D10" s="68"/>
      <c r="E10" s="64">
        <f t="shared" si="0"/>
        <v>0</v>
      </c>
    </row>
    <row r="11" spans="2:6" x14ac:dyDescent="0.25">
      <c r="B11" s="28"/>
      <c r="C11" s="26"/>
      <c r="D11" s="68"/>
      <c r="E11" s="64">
        <f t="shared" si="0"/>
        <v>0</v>
      </c>
    </row>
    <row r="12" spans="2:6" x14ac:dyDescent="0.25">
      <c r="B12" s="28"/>
      <c r="C12" s="26"/>
      <c r="D12" s="68"/>
      <c r="E12" s="64">
        <f t="shared" si="0"/>
        <v>0</v>
      </c>
    </row>
    <row r="13" spans="2:6" x14ac:dyDescent="0.25">
      <c r="B13" s="28"/>
      <c r="C13" s="26"/>
      <c r="D13" s="68"/>
      <c r="E13" s="64">
        <f t="shared" si="0"/>
        <v>0</v>
      </c>
    </row>
    <row r="14" spans="2:6" x14ac:dyDescent="0.25">
      <c r="B14" s="28"/>
      <c r="C14" s="26"/>
      <c r="D14" s="68"/>
      <c r="E14" s="64">
        <f t="shared" si="0"/>
        <v>0</v>
      </c>
    </row>
    <row r="15" spans="2:6" x14ac:dyDescent="0.25">
      <c r="B15" s="28"/>
      <c r="C15" s="20"/>
      <c r="D15" s="68"/>
      <c r="E15" s="64">
        <f t="shared" si="0"/>
        <v>0</v>
      </c>
    </row>
    <row r="16" spans="2:6" x14ac:dyDescent="0.25">
      <c r="B16" s="28"/>
      <c r="C16" s="20"/>
      <c r="D16" s="68"/>
      <c r="E16" s="64">
        <f t="shared" si="0"/>
        <v>0</v>
      </c>
    </row>
    <row r="17" spans="2:5" x14ac:dyDescent="0.25">
      <c r="B17" s="28"/>
      <c r="C17" s="20"/>
      <c r="D17" s="68"/>
      <c r="E17" s="64">
        <f t="shared" si="0"/>
        <v>0</v>
      </c>
    </row>
    <row r="18" spans="2:5" x14ac:dyDescent="0.25">
      <c r="B18" s="28"/>
      <c r="C18" s="20"/>
      <c r="D18" s="68"/>
      <c r="E18" s="64">
        <f t="shared" si="0"/>
        <v>0</v>
      </c>
    </row>
    <row r="19" spans="2:5" x14ac:dyDescent="0.25">
      <c r="B19" s="28"/>
      <c r="C19" s="20"/>
      <c r="D19" s="68"/>
      <c r="E19" s="64">
        <f t="shared" si="0"/>
        <v>0</v>
      </c>
    </row>
    <row r="20" spans="2:5" x14ac:dyDescent="0.25">
      <c r="B20" s="28"/>
      <c r="C20" s="20"/>
      <c r="D20" s="68"/>
      <c r="E20" s="64">
        <f t="shared" si="0"/>
        <v>0</v>
      </c>
    </row>
    <row r="21" spans="2:5" x14ac:dyDescent="0.25">
      <c r="B21" s="117" t="s">
        <v>8</v>
      </c>
      <c r="C21" s="117"/>
      <c r="D21" s="69"/>
      <c r="E21" s="70">
        <f>SUM(E6:E20)</f>
        <v>0</v>
      </c>
    </row>
  </sheetData>
  <mergeCells count="3">
    <mergeCell ref="B21:C21"/>
    <mergeCell ref="B2:F2"/>
    <mergeCell ref="B3:E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2"/>
  <sheetViews>
    <sheetView view="pageBreakPreview" zoomScale="90" zoomScaleNormal="90" zoomScaleSheetLayoutView="90" workbookViewId="0">
      <selection activeCell="B12" sqref="B12"/>
    </sheetView>
  </sheetViews>
  <sheetFormatPr baseColWidth="10" defaultRowHeight="15" x14ac:dyDescent="0.25"/>
  <cols>
    <col min="1" max="1" width="1.28515625" style="6" customWidth="1"/>
    <col min="2" max="2" width="39.42578125" style="6" customWidth="1"/>
    <col min="3" max="3" width="12.5703125" style="6" bestFit="1" customWidth="1"/>
    <col min="4" max="4" width="14.140625" style="6" bestFit="1" customWidth="1"/>
    <col min="5" max="5" width="14.7109375" style="6" bestFit="1" customWidth="1"/>
    <col min="6" max="7" width="14.140625" style="6" bestFit="1" customWidth="1"/>
    <col min="8" max="9" width="13.42578125" style="6" bestFit="1" customWidth="1"/>
    <col min="10" max="16384" width="11.42578125" style="6"/>
  </cols>
  <sheetData>
    <row r="2" spans="2:8" ht="15.75" x14ac:dyDescent="0.25">
      <c r="B2" s="120" t="s">
        <v>80</v>
      </c>
      <c r="C2" s="120"/>
      <c r="D2" s="120"/>
      <c r="E2" s="120"/>
      <c r="F2" s="120"/>
      <c r="G2" s="120"/>
      <c r="H2" s="120"/>
    </row>
    <row r="4" spans="2:8" x14ac:dyDescent="0.25">
      <c r="B4" s="35" t="s">
        <v>54</v>
      </c>
      <c r="C4" s="35" t="s">
        <v>55</v>
      </c>
      <c r="D4" s="35" t="s">
        <v>22</v>
      </c>
      <c r="E4" s="35" t="s">
        <v>23</v>
      </c>
      <c r="F4" s="35" t="s">
        <v>24</v>
      </c>
      <c r="G4" s="35" t="s">
        <v>25</v>
      </c>
      <c r="H4" s="35" t="s">
        <v>26</v>
      </c>
    </row>
    <row r="5" spans="2:8" x14ac:dyDescent="0.25">
      <c r="B5" s="29" t="s">
        <v>56</v>
      </c>
      <c r="C5" s="71"/>
      <c r="D5" s="84">
        <f>+VoldeProd.!D17</f>
        <v>0</v>
      </c>
      <c r="E5" s="84">
        <f>+VoldeProd.!E17</f>
        <v>0</v>
      </c>
      <c r="F5" s="84">
        <f>+VoldeProd.!F17</f>
        <v>0</v>
      </c>
      <c r="G5" s="84">
        <f>+VoldeProd.!G17</f>
        <v>0</v>
      </c>
      <c r="H5" s="84">
        <f>+VoldeProd.!H17</f>
        <v>0</v>
      </c>
    </row>
    <row r="6" spans="2:8" x14ac:dyDescent="0.25">
      <c r="B6" s="29" t="s">
        <v>57</v>
      </c>
      <c r="C6" s="71"/>
      <c r="D6" s="84">
        <f>+Ing.Proyectados!D18</f>
        <v>0</v>
      </c>
      <c r="E6" s="84">
        <f>+Ing.Proyectados!E18</f>
        <v>0</v>
      </c>
      <c r="F6" s="84">
        <f>+Ing.Proyectados!F18</f>
        <v>0</v>
      </c>
      <c r="G6" s="84">
        <f>+Ing.Proyectados!G18</f>
        <v>0</v>
      </c>
      <c r="H6" s="84">
        <f>+Ing.Proyectados!H18</f>
        <v>0</v>
      </c>
    </row>
    <row r="7" spans="2:8" x14ac:dyDescent="0.25">
      <c r="B7" s="36" t="s">
        <v>58</v>
      </c>
      <c r="C7" s="72"/>
      <c r="D7" s="85">
        <f>SUM(D6)</f>
        <v>0</v>
      </c>
      <c r="E7" s="85">
        <f t="shared" ref="E7:H7" si="0">SUM(E6)</f>
        <v>0</v>
      </c>
      <c r="F7" s="85">
        <f t="shared" si="0"/>
        <v>0</v>
      </c>
      <c r="G7" s="85">
        <f t="shared" si="0"/>
        <v>0</v>
      </c>
      <c r="H7" s="85">
        <f t="shared" si="0"/>
        <v>0</v>
      </c>
    </row>
    <row r="8" spans="2:8" x14ac:dyDescent="0.25">
      <c r="B8" s="29" t="s">
        <v>59</v>
      </c>
      <c r="C8" s="71"/>
      <c r="D8" s="84"/>
      <c r="E8" s="84"/>
      <c r="F8" s="84"/>
      <c r="G8" s="84"/>
      <c r="H8" s="84"/>
    </row>
    <row r="9" spans="2:8" x14ac:dyDescent="0.25">
      <c r="B9" s="30" t="s">
        <v>61</v>
      </c>
      <c r="C9" s="71"/>
      <c r="D9" s="84">
        <f>+VoldeProd.!D7*CostosMP!$F$21</f>
        <v>0</v>
      </c>
      <c r="E9" s="84">
        <f>+VoldeProd.!E7*CostosMP!$F$21</f>
        <v>0</v>
      </c>
      <c r="F9" s="84">
        <f>+VoldeProd.!F7*CostosMP!$F$21</f>
        <v>0</v>
      </c>
      <c r="G9" s="84">
        <f>+VoldeProd.!G7*CostosMP!$F$21</f>
        <v>0</v>
      </c>
      <c r="H9" s="84">
        <f>+VoldeProd.!H7*CostosMP!$F$21</f>
        <v>0</v>
      </c>
    </row>
    <row r="10" spans="2:8" x14ac:dyDescent="0.25">
      <c r="B10" s="30" t="s">
        <v>60</v>
      </c>
      <c r="C10" s="71"/>
      <c r="D10" s="84">
        <f>CostosMO!G20</f>
        <v>0</v>
      </c>
      <c r="E10" s="84">
        <f>$D$10</f>
        <v>0</v>
      </c>
      <c r="F10" s="84">
        <f t="shared" ref="F10:H10" si="1">$D$10</f>
        <v>0</v>
      </c>
      <c r="G10" s="84">
        <f t="shared" si="1"/>
        <v>0</v>
      </c>
      <c r="H10" s="84">
        <f t="shared" si="1"/>
        <v>0</v>
      </c>
    </row>
    <row r="11" spans="2:8" x14ac:dyDescent="0.25">
      <c r="B11" s="30" t="s">
        <v>83</v>
      </c>
      <c r="C11" s="71"/>
      <c r="D11" s="84">
        <f>+CostosServ.!$E$20</f>
        <v>0</v>
      </c>
      <c r="E11" s="84">
        <f>+CostosServ.!$E$20</f>
        <v>0</v>
      </c>
      <c r="F11" s="84">
        <f>+CostosServ.!$E$20</f>
        <v>0</v>
      </c>
      <c r="G11" s="84">
        <f>+CostosServ.!$E$20</f>
        <v>0</v>
      </c>
      <c r="H11" s="84">
        <f>+CostosServ.!$E$20</f>
        <v>0</v>
      </c>
    </row>
    <row r="12" spans="2:8" x14ac:dyDescent="0.25">
      <c r="B12" s="30" t="s">
        <v>62</v>
      </c>
      <c r="C12" s="71"/>
      <c r="D12" s="84">
        <f>+OtrosGastos!$E$21</f>
        <v>0</v>
      </c>
      <c r="E12" s="84">
        <f>+OtrosGastos!$E$21</f>
        <v>0</v>
      </c>
      <c r="F12" s="84">
        <f>+OtrosGastos!$E$21</f>
        <v>0</v>
      </c>
      <c r="G12" s="84">
        <f>+OtrosGastos!$E$21</f>
        <v>0</v>
      </c>
      <c r="H12" s="84">
        <f>+OtrosGastos!$E$21</f>
        <v>0</v>
      </c>
    </row>
    <row r="13" spans="2:8" x14ac:dyDescent="0.25">
      <c r="B13" s="30" t="s">
        <v>101</v>
      </c>
      <c r="C13" s="71"/>
      <c r="D13" s="84"/>
      <c r="E13" s="84"/>
      <c r="F13" s="84"/>
      <c r="G13" s="84"/>
      <c r="H13" s="84"/>
    </row>
    <row r="14" spans="2:8" x14ac:dyDescent="0.25">
      <c r="B14" s="30" t="s">
        <v>63</v>
      </c>
      <c r="C14" s="71"/>
      <c r="D14" s="84">
        <f>+D7*0.03</f>
        <v>0</v>
      </c>
      <c r="E14" s="84">
        <f t="shared" ref="E14:H14" si="2">+E7*0.03</f>
        <v>0</v>
      </c>
      <c r="F14" s="84">
        <f t="shared" si="2"/>
        <v>0</v>
      </c>
      <c r="G14" s="84">
        <f t="shared" si="2"/>
        <v>0</v>
      </c>
      <c r="H14" s="84">
        <f t="shared" si="2"/>
        <v>0</v>
      </c>
    </row>
    <row r="15" spans="2:8" x14ac:dyDescent="0.25">
      <c r="B15" s="30" t="s">
        <v>64</v>
      </c>
      <c r="C15" s="71"/>
      <c r="D15" s="84"/>
      <c r="E15" s="84"/>
      <c r="F15" s="84"/>
      <c r="G15" s="84"/>
      <c r="H15" s="84"/>
    </row>
    <row r="16" spans="2:8" x14ac:dyDescent="0.25">
      <c r="B16" s="30"/>
      <c r="C16" s="71"/>
      <c r="D16" s="84"/>
      <c r="E16" s="84"/>
      <c r="F16" s="84"/>
      <c r="G16" s="84"/>
      <c r="H16" s="84"/>
    </row>
    <row r="17" spans="2:8" x14ac:dyDescent="0.25">
      <c r="B17" s="36" t="s">
        <v>65</v>
      </c>
      <c r="C17" s="72"/>
      <c r="D17" s="85">
        <f>SUM(D9:D16)</f>
        <v>0</v>
      </c>
      <c r="E17" s="85">
        <f t="shared" ref="E17:H17" si="3">SUM(E9:E16)</f>
        <v>0</v>
      </c>
      <c r="F17" s="85">
        <f t="shared" si="3"/>
        <v>0</v>
      </c>
      <c r="G17" s="85">
        <f t="shared" si="3"/>
        <v>0</v>
      </c>
      <c r="H17" s="85">
        <f t="shared" si="3"/>
        <v>0</v>
      </c>
    </row>
    <row r="18" spans="2:8" x14ac:dyDescent="0.25">
      <c r="B18" s="29"/>
      <c r="C18" s="71"/>
      <c r="D18" s="84"/>
      <c r="E18" s="84"/>
      <c r="F18" s="84"/>
      <c r="G18" s="84"/>
      <c r="H18" s="84"/>
    </row>
    <row r="19" spans="2:8" x14ac:dyDescent="0.25">
      <c r="B19" s="36" t="s">
        <v>66</v>
      </c>
      <c r="C19" s="72"/>
      <c r="D19" s="85">
        <f>+D7-D17</f>
        <v>0</v>
      </c>
      <c r="E19" s="85">
        <f t="shared" ref="E19:H19" si="4">+E7-E17</f>
        <v>0</v>
      </c>
      <c r="F19" s="85">
        <f t="shared" si="4"/>
        <v>0</v>
      </c>
      <c r="G19" s="85">
        <f t="shared" si="4"/>
        <v>0</v>
      </c>
      <c r="H19" s="85">
        <f t="shared" si="4"/>
        <v>0</v>
      </c>
    </row>
    <row r="20" spans="2:8" x14ac:dyDescent="0.25">
      <c r="B20" s="29"/>
      <c r="C20" s="71"/>
      <c r="D20" s="84"/>
      <c r="E20" s="84"/>
      <c r="F20" s="84"/>
      <c r="G20" s="84"/>
      <c r="H20" s="84"/>
    </row>
    <row r="21" spans="2:8" x14ac:dyDescent="0.25">
      <c r="B21" s="30"/>
      <c r="C21" s="71"/>
      <c r="D21" s="84"/>
      <c r="E21" s="84"/>
      <c r="F21" s="84"/>
      <c r="G21" s="84"/>
      <c r="H21" s="84"/>
    </row>
    <row r="22" spans="2:8" x14ac:dyDescent="0.25">
      <c r="B22" s="31" t="s">
        <v>67</v>
      </c>
      <c r="C22" s="71"/>
      <c r="D22" s="84"/>
      <c r="E22" s="84"/>
      <c r="F22" s="84"/>
      <c r="G22" s="84"/>
      <c r="H22" s="84"/>
    </row>
    <row r="23" spans="2:8" x14ac:dyDescent="0.25">
      <c r="B23" s="32" t="s">
        <v>68</v>
      </c>
      <c r="C23" s="71">
        <f>-Inversiones!F25</f>
        <v>0</v>
      </c>
      <c r="D23" s="84"/>
      <c r="E23" s="84"/>
      <c r="F23" s="84"/>
      <c r="G23" s="84"/>
      <c r="H23" s="84"/>
    </row>
    <row r="24" spans="2:8" x14ac:dyDescent="0.25">
      <c r="B24" s="30" t="s">
        <v>30</v>
      </c>
      <c r="C24" s="71">
        <f>-Inversiones!F41</f>
        <v>0</v>
      </c>
      <c r="D24" s="84"/>
      <c r="E24" s="84"/>
      <c r="F24" s="84"/>
      <c r="G24" s="84"/>
      <c r="H24" s="84"/>
    </row>
    <row r="25" spans="2:8" x14ac:dyDescent="0.25">
      <c r="B25" s="30" t="s">
        <v>69</v>
      </c>
      <c r="C25" s="71">
        <f>-Inversiones!F56</f>
        <v>0</v>
      </c>
      <c r="D25" s="84"/>
      <c r="E25" s="84"/>
      <c r="F25" s="84"/>
      <c r="G25" s="84"/>
      <c r="H25" s="84"/>
    </row>
    <row r="26" spans="2:8" x14ac:dyDescent="0.25">
      <c r="B26" s="31" t="s">
        <v>70</v>
      </c>
      <c r="C26" s="71">
        <f>-Inversiones!D66</f>
        <v>0</v>
      </c>
      <c r="D26" s="84"/>
      <c r="E26" s="84"/>
      <c r="F26" s="84"/>
      <c r="G26" s="84"/>
      <c r="H26" s="84"/>
    </row>
    <row r="27" spans="2:8" x14ac:dyDescent="0.25">
      <c r="B27" s="29" t="s">
        <v>100</v>
      </c>
      <c r="C27" s="71"/>
      <c r="D27" s="84"/>
      <c r="E27" s="84"/>
      <c r="F27" s="84"/>
      <c r="G27" s="84"/>
      <c r="H27" s="84"/>
    </row>
    <row r="28" spans="2:8" x14ac:dyDescent="0.25">
      <c r="B28" s="36" t="s">
        <v>71</v>
      </c>
      <c r="C28" s="72">
        <f>+C26</f>
        <v>0</v>
      </c>
      <c r="D28" s="85">
        <f>+D19-D20+D27</f>
        <v>0</v>
      </c>
      <c r="E28" s="85">
        <f t="shared" ref="E28:H28" si="5">+E19-E20+E27</f>
        <v>0</v>
      </c>
      <c r="F28" s="85">
        <f t="shared" si="5"/>
        <v>0</v>
      </c>
      <c r="G28" s="85">
        <f t="shared" si="5"/>
        <v>0</v>
      </c>
      <c r="H28" s="85">
        <f t="shared" si="5"/>
        <v>0</v>
      </c>
    </row>
    <row r="31" spans="2:8" x14ac:dyDescent="0.25">
      <c r="D31" s="40" t="s">
        <v>81</v>
      </c>
      <c r="E31" s="74">
        <f>NPV(0.2,C28:H28)</f>
        <v>0</v>
      </c>
    </row>
    <row r="32" spans="2:8" x14ac:dyDescent="0.25">
      <c r="D32" s="40" t="s">
        <v>82</v>
      </c>
      <c r="E32" s="75" t="e">
        <f>IRR(C28:H28)</f>
        <v>#NUM!</v>
      </c>
    </row>
  </sheetData>
  <mergeCells count="1">
    <mergeCell ref="B2:H2"/>
  </mergeCells>
  <pageMargins left="0.7" right="0.7" top="0.75" bottom="0.75" header="0.3" footer="0.3"/>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Portada</vt:lpstr>
      <vt:lpstr>Inversiones</vt:lpstr>
      <vt:lpstr>VoldeProd.</vt:lpstr>
      <vt:lpstr>Ing.Proyectados</vt:lpstr>
      <vt:lpstr>CostosMP</vt:lpstr>
      <vt:lpstr>CostosMO</vt:lpstr>
      <vt:lpstr>CostosServ.</vt:lpstr>
      <vt:lpstr>OtrosGastos</vt:lpstr>
      <vt:lpstr>FFNE</vt:lpstr>
      <vt:lpstr>CostosMO!Área_de_impresión</vt:lpstr>
      <vt:lpstr>CostosMP!Área_de_impresión</vt:lpstr>
      <vt:lpstr>CostosServ.!Área_de_impresión</vt:lpstr>
      <vt:lpstr>FFNE!Área_de_impresión</vt:lpstr>
      <vt:lpstr>Ing.Proyectados!Área_de_impresión</vt:lpstr>
      <vt:lpstr>Inversiones!Área_de_impresión</vt:lpstr>
      <vt:lpstr>OtrosGastos!Área_de_impresión</vt:lpstr>
      <vt:lpstr>Portada!Área_de_impresión</vt:lpstr>
      <vt:lpstr>VoldeProd.!Área_de_impresión</vt:lpstr>
      <vt:lpstr>Inversiones!OLE_LINK1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dmuñoz</dc:creator>
  <cp:lastModifiedBy>Diego</cp:lastModifiedBy>
  <cp:lastPrinted>2019-11-22T16:09:10Z</cp:lastPrinted>
  <dcterms:created xsi:type="dcterms:W3CDTF">2019-11-14T12:07:32Z</dcterms:created>
  <dcterms:modified xsi:type="dcterms:W3CDTF">2021-05-18T13:54:22Z</dcterms:modified>
</cp:coreProperties>
</file>